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harlin Sánchez\ownCloud\documents\OFICINA\DIVISIÓN DE COORDINACIÓN 2016\FONDO DEL SISTEMA 2017\PROPUESTAS\"/>
    </mc:Choice>
  </mc:AlternateContent>
  <bookViews>
    <workbookView xWindow="0" yWindow="0" windowWidth="24000" windowHeight="9735"/>
  </bookViews>
  <sheets>
    <sheet name=" PRESUPUESTO DETALLADO" sheetId="1" r:id="rId1"/>
    <sheet name="Para uso de la ODI" sheetId="2" r:id="rId2"/>
  </sheets>
  <definedNames>
    <definedName name="_xlnm.Print_Titles" localSheetId="0">' PRESUPUESTO DETALLADO'!$12:$13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AG214" i="1" l="1"/>
  <c r="Z214" i="1"/>
  <c r="S214" i="1"/>
  <c r="M214" i="1"/>
  <c r="G214" i="1"/>
  <c r="AG213" i="1"/>
  <c r="Z213" i="1"/>
  <c r="S213" i="1"/>
  <c r="M213" i="1"/>
  <c r="G213" i="1"/>
  <c r="AL212" i="1"/>
  <c r="AK212" i="1"/>
  <c r="AJ212" i="1"/>
  <c r="AI212" i="1"/>
  <c r="AH212" i="1"/>
  <c r="AE212" i="1"/>
  <c r="AD212" i="1"/>
  <c r="AC212" i="1"/>
  <c r="AB212" i="1"/>
  <c r="AA212" i="1"/>
  <c r="X212" i="1"/>
  <c r="W212" i="1"/>
  <c r="V212" i="1"/>
  <c r="U212" i="1"/>
  <c r="T212" i="1"/>
  <c r="R212" i="1"/>
  <c r="Q212" i="1"/>
  <c r="P212" i="1"/>
  <c r="O212" i="1"/>
  <c r="N212" i="1"/>
  <c r="L212" i="1"/>
  <c r="K212" i="1"/>
  <c r="J212" i="1"/>
  <c r="I212" i="1"/>
  <c r="H212" i="1"/>
  <c r="AG211" i="1"/>
  <c r="Z211" i="1"/>
  <c r="S211" i="1"/>
  <c r="M211" i="1"/>
  <c r="G211" i="1"/>
  <c r="AG210" i="1"/>
  <c r="Z210" i="1"/>
  <c r="S210" i="1"/>
  <c r="M210" i="1"/>
  <c r="G210" i="1"/>
  <c r="AL209" i="1"/>
  <c r="AK209" i="1"/>
  <c r="AJ209" i="1"/>
  <c r="AI209" i="1"/>
  <c r="AH209" i="1"/>
  <c r="AE209" i="1"/>
  <c r="AD209" i="1"/>
  <c r="AC209" i="1"/>
  <c r="AB209" i="1"/>
  <c r="AA209" i="1"/>
  <c r="X209" i="1"/>
  <c r="W209" i="1"/>
  <c r="V209" i="1"/>
  <c r="U209" i="1"/>
  <c r="T209" i="1"/>
  <c r="R209" i="1"/>
  <c r="Q209" i="1"/>
  <c r="P209" i="1"/>
  <c r="O209" i="1"/>
  <c r="N209" i="1"/>
  <c r="L209" i="1"/>
  <c r="K209" i="1"/>
  <c r="J209" i="1"/>
  <c r="I209" i="1"/>
  <c r="H209" i="1"/>
  <c r="AG208" i="1"/>
  <c r="AG207" i="1" s="1"/>
  <c r="Z208" i="1"/>
  <c r="S208" i="1"/>
  <c r="M208" i="1"/>
  <c r="M207" i="1" s="1"/>
  <c r="G208" i="1"/>
  <c r="AL207" i="1"/>
  <c r="AK207" i="1"/>
  <c r="AJ207" i="1"/>
  <c r="AI207" i="1"/>
  <c r="AH207" i="1"/>
  <c r="AE207" i="1"/>
  <c r="AD207" i="1"/>
  <c r="AC207" i="1"/>
  <c r="AB207" i="1"/>
  <c r="AA207" i="1"/>
  <c r="Z207" i="1"/>
  <c r="X207" i="1"/>
  <c r="W207" i="1"/>
  <c r="V207" i="1"/>
  <c r="U207" i="1"/>
  <c r="T207" i="1"/>
  <c r="S207" i="1"/>
  <c r="R207" i="1"/>
  <c r="Q207" i="1"/>
  <c r="P207" i="1"/>
  <c r="O207" i="1"/>
  <c r="N207" i="1"/>
  <c r="L207" i="1"/>
  <c r="K207" i="1"/>
  <c r="J207" i="1"/>
  <c r="I207" i="1"/>
  <c r="H207" i="1"/>
  <c r="AG206" i="1"/>
  <c r="Z206" i="1"/>
  <c r="S206" i="1"/>
  <c r="M206" i="1"/>
  <c r="F206" i="1" s="1"/>
  <c r="G206" i="1"/>
  <c r="AG205" i="1"/>
  <c r="Z205" i="1"/>
  <c r="S205" i="1"/>
  <c r="M205" i="1"/>
  <c r="G205" i="1"/>
  <c r="AG204" i="1"/>
  <c r="Z204" i="1"/>
  <c r="Z202" i="1" s="1"/>
  <c r="S204" i="1"/>
  <c r="M204" i="1"/>
  <c r="G204" i="1"/>
  <c r="AG203" i="1"/>
  <c r="AG202" i="1" s="1"/>
  <c r="Z203" i="1"/>
  <c r="S203" i="1"/>
  <c r="M203" i="1"/>
  <c r="G203" i="1"/>
  <c r="F203" i="1" s="1"/>
  <c r="AL202" i="1"/>
  <c r="AK202" i="1"/>
  <c r="AJ202" i="1"/>
  <c r="AI202" i="1"/>
  <c r="AH202" i="1"/>
  <c r="AE202" i="1"/>
  <c r="AD202" i="1"/>
  <c r="AC202" i="1"/>
  <c r="AB202" i="1"/>
  <c r="AA202" i="1"/>
  <c r="X202" i="1"/>
  <c r="W202" i="1"/>
  <c r="V202" i="1"/>
  <c r="U202" i="1"/>
  <c r="T202" i="1"/>
  <c r="R202" i="1"/>
  <c r="Q202" i="1"/>
  <c r="P202" i="1"/>
  <c r="O202" i="1"/>
  <c r="N202" i="1"/>
  <c r="M202" i="1"/>
  <c r="L202" i="1"/>
  <c r="K202" i="1"/>
  <c r="J202" i="1"/>
  <c r="I202" i="1"/>
  <c r="G202" i="1" s="1"/>
  <c r="H202" i="1"/>
  <c r="AG201" i="1"/>
  <c r="Z201" i="1"/>
  <c r="S201" i="1"/>
  <c r="M201" i="1"/>
  <c r="G201" i="1"/>
  <c r="AG200" i="1"/>
  <c r="Z200" i="1"/>
  <c r="S200" i="1"/>
  <c r="M200" i="1"/>
  <c r="G200" i="1"/>
  <c r="AG199" i="1"/>
  <c r="Z199" i="1"/>
  <c r="S199" i="1"/>
  <c r="M199" i="1"/>
  <c r="G199" i="1"/>
  <c r="F199" i="1" s="1"/>
  <c r="AG198" i="1"/>
  <c r="Z198" i="1"/>
  <c r="S198" i="1"/>
  <c r="M198" i="1"/>
  <c r="G198" i="1"/>
  <c r="AG197" i="1"/>
  <c r="Z197" i="1"/>
  <c r="S197" i="1"/>
  <c r="M197" i="1"/>
  <c r="G197" i="1"/>
  <c r="AL196" i="1"/>
  <c r="AK196" i="1"/>
  <c r="AK195" i="1" s="1"/>
  <c r="AK182" i="1" s="1"/>
  <c r="AJ196" i="1"/>
  <c r="AJ195" i="1" s="1"/>
  <c r="AI196" i="1"/>
  <c r="AI195" i="1" s="1"/>
  <c r="AH196" i="1"/>
  <c r="AE196" i="1"/>
  <c r="AE195" i="1" s="1"/>
  <c r="AD196" i="1"/>
  <c r="AC196" i="1"/>
  <c r="AC195" i="1" s="1"/>
  <c r="AB196" i="1"/>
  <c r="AA196" i="1"/>
  <c r="X196" i="1"/>
  <c r="W196" i="1"/>
  <c r="W195" i="1" s="1"/>
  <c r="V196" i="1"/>
  <c r="V195" i="1" s="1"/>
  <c r="U196" i="1"/>
  <c r="U195" i="1" s="1"/>
  <c r="T196" i="1"/>
  <c r="M196" i="1"/>
  <c r="G196" i="1"/>
  <c r="AL195" i="1"/>
  <c r="AH195" i="1"/>
  <c r="AD195" i="1"/>
  <c r="AB195" i="1"/>
  <c r="X195" i="1"/>
  <c r="T195" i="1"/>
  <c r="R195" i="1"/>
  <c r="Q195" i="1"/>
  <c r="P195" i="1"/>
  <c r="O195" i="1"/>
  <c r="N195" i="1"/>
  <c r="L195" i="1"/>
  <c r="K195" i="1"/>
  <c r="J195" i="1"/>
  <c r="I195" i="1"/>
  <c r="H195" i="1"/>
  <c r="G195" i="1" s="1"/>
  <c r="AG194" i="1"/>
  <c r="Z194" i="1"/>
  <c r="S194" i="1"/>
  <c r="M194" i="1"/>
  <c r="G194" i="1"/>
  <c r="AG193" i="1"/>
  <c r="Z193" i="1"/>
  <c r="S193" i="1"/>
  <c r="M193" i="1"/>
  <c r="G193" i="1"/>
  <c r="AG192" i="1"/>
  <c r="Z192" i="1"/>
  <c r="S192" i="1"/>
  <c r="M192" i="1"/>
  <c r="G192" i="1"/>
  <c r="AG191" i="1"/>
  <c r="Z191" i="1"/>
  <c r="S191" i="1"/>
  <c r="M191" i="1"/>
  <c r="G191" i="1"/>
  <c r="AL190" i="1"/>
  <c r="AK190" i="1"/>
  <c r="AJ190" i="1"/>
  <c r="AI190" i="1"/>
  <c r="AH190" i="1"/>
  <c r="AE190" i="1"/>
  <c r="AD190" i="1"/>
  <c r="AC190" i="1"/>
  <c r="AB190" i="1"/>
  <c r="AA190" i="1"/>
  <c r="X190" i="1"/>
  <c r="W190" i="1"/>
  <c r="V190" i="1"/>
  <c r="U190" i="1"/>
  <c r="T190" i="1"/>
  <c r="R190" i="1"/>
  <c r="Q190" i="1"/>
  <c r="P190" i="1"/>
  <c r="O190" i="1"/>
  <c r="N190" i="1"/>
  <c r="L190" i="1"/>
  <c r="K190" i="1"/>
  <c r="J190" i="1"/>
  <c r="I190" i="1"/>
  <c r="H190" i="1"/>
  <c r="AG189" i="1"/>
  <c r="Z189" i="1"/>
  <c r="S189" i="1"/>
  <c r="M189" i="1"/>
  <c r="G189" i="1"/>
  <c r="AG188" i="1"/>
  <c r="Z188" i="1"/>
  <c r="S188" i="1"/>
  <c r="M188" i="1"/>
  <c r="G188" i="1"/>
  <c r="F188" i="1" s="1"/>
  <c r="AG187" i="1"/>
  <c r="Z187" i="1"/>
  <c r="S187" i="1"/>
  <c r="M187" i="1"/>
  <c r="G187" i="1"/>
  <c r="AG186" i="1"/>
  <c r="Z186" i="1"/>
  <c r="S186" i="1"/>
  <c r="M186" i="1"/>
  <c r="G186" i="1"/>
  <c r="AG185" i="1"/>
  <c r="Z185" i="1"/>
  <c r="S185" i="1"/>
  <c r="M185" i="1"/>
  <c r="G185" i="1"/>
  <c r="AG184" i="1"/>
  <c r="Z184" i="1"/>
  <c r="S184" i="1"/>
  <c r="M184" i="1"/>
  <c r="F184" i="1" s="1"/>
  <c r="G184" i="1"/>
  <c r="AL183" i="1"/>
  <c r="AL182" i="1" s="1"/>
  <c r="AK183" i="1"/>
  <c r="AJ183" i="1"/>
  <c r="AI183" i="1"/>
  <c r="AH183" i="1"/>
  <c r="AE183" i="1"/>
  <c r="AD183" i="1"/>
  <c r="AC183" i="1"/>
  <c r="AB183" i="1"/>
  <c r="AA183" i="1"/>
  <c r="X183" i="1"/>
  <c r="W183" i="1"/>
  <c r="V183" i="1"/>
  <c r="U183" i="1"/>
  <c r="T183" i="1"/>
  <c r="R183" i="1"/>
  <c r="Q183" i="1"/>
  <c r="P183" i="1"/>
  <c r="O183" i="1"/>
  <c r="N183" i="1"/>
  <c r="L183" i="1"/>
  <c r="K183" i="1"/>
  <c r="J183" i="1"/>
  <c r="I183" i="1"/>
  <c r="H183" i="1"/>
  <c r="T182" i="1"/>
  <c r="AG181" i="1"/>
  <c r="Z181" i="1"/>
  <c r="S181" i="1"/>
  <c r="M181" i="1"/>
  <c r="G181" i="1"/>
  <c r="AG180" i="1"/>
  <c r="Z180" i="1"/>
  <c r="S180" i="1"/>
  <c r="S177" i="1" s="1"/>
  <c r="M180" i="1"/>
  <c r="G180" i="1"/>
  <c r="AG179" i="1"/>
  <c r="Z179" i="1"/>
  <c r="Z177" i="1" s="1"/>
  <c r="S179" i="1"/>
  <c r="M179" i="1"/>
  <c r="G179" i="1"/>
  <c r="F179" i="1"/>
  <c r="AG178" i="1"/>
  <c r="Z178" i="1"/>
  <c r="S178" i="1"/>
  <c r="M178" i="1"/>
  <c r="M177" i="1" s="1"/>
  <c r="G178" i="1"/>
  <c r="AL177" i="1"/>
  <c r="AK177" i="1"/>
  <c r="AJ177" i="1"/>
  <c r="AI177" i="1"/>
  <c r="AH177" i="1"/>
  <c r="AE177" i="1"/>
  <c r="AD177" i="1"/>
  <c r="AC177" i="1"/>
  <c r="AB177" i="1"/>
  <c r="AA177" i="1"/>
  <c r="X177" i="1"/>
  <c r="W177" i="1"/>
  <c r="V177" i="1"/>
  <c r="U177" i="1"/>
  <c r="T177" i="1"/>
  <c r="R177" i="1"/>
  <c r="Q177" i="1"/>
  <c r="P177" i="1"/>
  <c r="O177" i="1"/>
  <c r="N177" i="1"/>
  <c r="L177" i="1"/>
  <c r="K177" i="1"/>
  <c r="J177" i="1"/>
  <c r="I177" i="1"/>
  <c r="H177" i="1"/>
  <c r="AG176" i="1"/>
  <c r="Z176" i="1"/>
  <c r="S176" i="1"/>
  <c r="M176" i="1"/>
  <c r="G176" i="1"/>
  <c r="AG175" i="1"/>
  <c r="Z175" i="1"/>
  <c r="Z173" i="1" s="1"/>
  <c r="S175" i="1"/>
  <c r="M175" i="1"/>
  <c r="G175" i="1"/>
  <c r="AG174" i="1"/>
  <c r="Z174" i="1"/>
  <c r="S174" i="1"/>
  <c r="M174" i="1"/>
  <c r="M173" i="1" s="1"/>
  <c r="G174" i="1"/>
  <c r="AL173" i="1"/>
  <c r="AK173" i="1"/>
  <c r="AJ173" i="1"/>
  <c r="AI173" i="1"/>
  <c r="AH173" i="1"/>
  <c r="AE173" i="1"/>
  <c r="AD173" i="1"/>
  <c r="AC173" i="1"/>
  <c r="AB173" i="1"/>
  <c r="AA173" i="1"/>
  <c r="X173" i="1"/>
  <c r="W173" i="1"/>
  <c r="V173" i="1"/>
  <c r="U173" i="1"/>
  <c r="T173" i="1"/>
  <c r="R173" i="1"/>
  <c r="Q173" i="1"/>
  <c r="P173" i="1"/>
  <c r="O173" i="1"/>
  <c r="N173" i="1"/>
  <c r="L173" i="1"/>
  <c r="K173" i="1"/>
  <c r="J173" i="1"/>
  <c r="I173" i="1"/>
  <c r="H173" i="1"/>
  <c r="G172" i="1"/>
  <c r="F172" i="1" s="1"/>
  <c r="G171" i="1"/>
  <c r="F171" i="1" s="1"/>
  <c r="G170" i="1"/>
  <c r="F170" i="1"/>
  <c r="G169" i="1"/>
  <c r="F169" i="1" s="1"/>
  <c r="G168" i="1"/>
  <c r="F168" i="1" s="1"/>
  <c r="G167" i="1"/>
  <c r="F167" i="1" s="1"/>
  <c r="G166" i="1"/>
  <c r="F166" i="1" s="1"/>
  <c r="AG165" i="1"/>
  <c r="Z165" i="1"/>
  <c r="Z164" i="1" s="1"/>
  <c r="S165" i="1"/>
  <c r="S164" i="1" s="1"/>
  <c r="M165" i="1"/>
  <c r="M164" i="1" s="1"/>
  <c r="G165" i="1"/>
  <c r="AL164" i="1"/>
  <c r="AK164" i="1"/>
  <c r="AJ164" i="1"/>
  <c r="AI164" i="1"/>
  <c r="AH164" i="1"/>
  <c r="AG164" i="1"/>
  <c r="AE164" i="1"/>
  <c r="AD164" i="1"/>
  <c r="AC164" i="1"/>
  <c r="AB164" i="1"/>
  <c r="AA164" i="1"/>
  <c r="X164" i="1"/>
  <c r="W164" i="1"/>
  <c r="V164" i="1"/>
  <c r="U164" i="1"/>
  <c r="T164" i="1"/>
  <c r="R164" i="1"/>
  <c r="Q164" i="1"/>
  <c r="P164" i="1"/>
  <c r="O164" i="1"/>
  <c r="N164" i="1"/>
  <c r="L164" i="1"/>
  <c r="K164" i="1"/>
  <c r="J164" i="1"/>
  <c r="I164" i="1"/>
  <c r="G164" i="1" s="1"/>
  <c r="H164" i="1"/>
  <c r="AG163" i="1"/>
  <c r="Z163" i="1"/>
  <c r="S163" i="1"/>
  <c r="M163" i="1"/>
  <c r="G163" i="1"/>
  <c r="AG162" i="1"/>
  <c r="Z162" i="1"/>
  <c r="S162" i="1"/>
  <c r="M162" i="1"/>
  <c r="G162" i="1"/>
  <c r="AG161" i="1"/>
  <c r="Z161" i="1"/>
  <c r="S161" i="1"/>
  <c r="M161" i="1"/>
  <c r="G161" i="1"/>
  <c r="AG160" i="1"/>
  <c r="Z160" i="1"/>
  <c r="S160" i="1"/>
  <c r="M160" i="1"/>
  <c r="G160" i="1"/>
  <c r="AG159" i="1"/>
  <c r="Z159" i="1"/>
  <c r="S159" i="1"/>
  <c r="M159" i="1"/>
  <c r="G159" i="1"/>
  <c r="AG158" i="1"/>
  <c r="Z158" i="1"/>
  <c r="S158" i="1"/>
  <c r="M158" i="1"/>
  <c r="G158" i="1"/>
  <c r="AG157" i="1"/>
  <c r="Z157" i="1"/>
  <c r="S157" i="1"/>
  <c r="M157" i="1"/>
  <c r="G157" i="1"/>
  <c r="AG156" i="1"/>
  <c r="Z156" i="1"/>
  <c r="S156" i="1"/>
  <c r="M156" i="1"/>
  <c r="M155" i="1" s="1"/>
  <c r="G156" i="1"/>
  <c r="AL155" i="1"/>
  <c r="AK155" i="1"/>
  <c r="AJ155" i="1"/>
  <c r="AI155" i="1"/>
  <c r="AH155" i="1"/>
  <c r="AE155" i="1"/>
  <c r="AD155" i="1"/>
  <c r="AD154" i="1" s="1"/>
  <c r="AC155" i="1"/>
  <c r="AB155" i="1"/>
  <c r="AA155" i="1"/>
  <c r="X155" i="1"/>
  <c r="W155" i="1"/>
  <c r="V155" i="1"/>
  <c r="U155" i="1"/>
  <c r="T155" i="1"/>
  <c r="R155" i="1"/>
  <c r="Q155" i="1"/>
  <c r="Q154" i="1" s="1"/>
  <c r="P155" i="1"/>
  <c r="O155" i="1"/>
  <c r="N155" i="1"/>
  <c r="L155" i="1"/>
  <c r="K155" i="1"/>
  <c r="J155" i="1"/>
  <c r="I155" i="1"/>
  <c r="H155" i="1"/>
  <c r="AI154" i="1"/>
  <c r="U154" i="1"/>
  <c r="AG153" i="1"/>
  <c r="Z153" i="1"/>
  <c r="S153" i="1"/>
  <c r="M153" i="1"/>
  <c r="G153" i="1"/>
  <c r="AG152" i="1"/>
  <c r="Z152" i="1"/>
  <c r="S152" i="1"/>
  <c r="M152" i="1"/>
  <c r="G152" i="1"/>
  <c r="AG151" i="1"/>
  <c r="Z151" i="1"/>
  <c r="S151" i="1"/>
  <c r="M151" i="1"/>
  <c r="G151" i="1"/>
  <c r="AG150" i="1"/>
  <c r="Z150" i="1"/>
  <c r="S150" i="1"/>
  <c r="M150" i="1"/>
  <c r="G150" i="1"/>
  <c r="AG149" i="1"/>
  <c r="Z149" i="1"/>
  <c r="S149" i="1"/>
  <c r="M149" i="1"/>
  <c r="G149" i="1"/>
  <c r="AG148" i="1"/>
  <c r="Z148" i="1"/>
  <c r="S148" i="1"/>
  <c r="M148" i="1"/>
  <c r="G148" i="1"/>
  <c r="AG147" i="1"/>
  <c r="Z147" i="1"/>
  <c r="S147" i="1"/>
  <c r="M147" i="1"/>
  <c r="G147" i="1"/>
  <c r="AG146" i="1"/>
  <c r="Z146" i="1"/>
  <c r="S146" i="1"/>
  <c r="M146" i="1"/>
  <c r="M145" i="1" s="1"/>
  <c r="G146" i="1"/>
  <c r="AL145" i="1"/>
  <c r="AK145" i="1"/>
  <c r="AJ145" i="1"/>
  <c r="AI145" i="1"/>
  <c r="AH145" i="1"/>
  <c r="AE145" i="1"/>
  <c r="AD145" i="1"/>
  <c r="AC145" i="1"/>
  <c r="AB145" i="1"/>
  <c r="AA145" i="1"/>
  <c r="X145" i="1"/>
  <c r="W145" i="1"/>
  <c r="V145" i="1"/>
  <c r="U145" i="1"/>
  <c r="T145" i="1"/>
  <c r="R145" i="1"/>
  <c r="Q145" i="1"/>
  <c r="P145" i="1"/>
  <c r="O145" i="1"/>
  <c r="N145" i="1"/>
  <c r="L145" i="1"/>
  <c r="K145" i="1"/>
  <c r="J145" i="1"/>
  <c r="I145" i="1"/>
  <c r="H145" i="1"/>
  <c r="AG144" i="1"/>
  <c r="Z144" i="1"/>
  <c r="S144" i="1"/>
  <c r="M144" i="1"/>
  <c r="G144" i="1"/>
  <c r="AG143" i="1"/>
  <c r="Z143" i="1"/>
  <c r="S143" i="1"/>
  <c r="M143" i="1"/>
  <c r="G143" i="1"/>
  <c r="AG142" i="1"/>
  <c r="Z142" i="1"/>
  <c r="S142" i="1"/>
  <c r="M142" i="1"/>
  <c r="G142" i="1"/>
  <c r="AG141" i="1"/>
  <c r="Z141" i="1"/>
  <c r="S141" i="1"/>
  <c r="M141" i="1"/>
  <c r="G141" i="1"/>
  <c r="AL140" i="1"/>
  <c r="AK140" i="1"/>
  <c r="AJ140" i="1"/>
  <c r="AI140" i="1"/>
  <c r="AH140" i="1"/>
  <c r="AE140" i="1"/>
  <c r="AD140" i="1"/>
  <c r="AC140" i="1"/>
  <c r="AB140" i="1"/>
  <c r="AA140" i="1"/>
  <c r="X140" i="1"/>
  <c r="W140" i="1"/>
  <c r="V140" i="1"/>
  <c r="U140" i="1"/>
  <c r="T140" i="1"/>
  <c r="R140" i="1"/>
  <c r="Q140" i="1"/>
  <c r="P140" i="1"/>
  <c r="O140" i="1"/>
  <c r="N140" i="1"/>
  <c r="L140" i="1"/>
  <c r="K140" i="1"/>
  <c r="J140" i="1"/>
  <c r="I140" i="1"/>
  <c r="H140" i="1"/>
  <c r="AG139" i="1"/>
  <c r="Z139" i="1"/>
  <c r="S139" i="1"/>
  <c r="S137" i="1" s="1"/>
  <c r="M139" i="1"/>
  <c r="G139" i="1"/>
  <c r="AG138" i="1"/>
  <c r="Z138" i="1"/>
  <c r="Z137" i="1" s="1"/>
  <c r="S138" i="1"/>
  <c r="M138" i="1"/>
  <c r="M137" i="1" s="1"/>
  <c r="G138" i="1"/>
  <c r="AL137" i="1"/>
  <c r="AK137" i="1"/>
  <c r="AJ137" i="1"/>
  <c r="AI137" i="1"/>
  <c r="AH137" i="1"/>
  <c r="AE137" i="1"/>
  <c r="AD137" i="1"/>
  <c r="AC137" i="1"/>
  <c r="AB137" i="1"/>
  <c r="AA137" i="1"/>
  <c r="X137" i="1"/>
  <c r="W137" i="1"/>
  <c r="V137" i="1"/>
  <c r="U137" i="1"/>
  <c r="T137" i="1"/>
  <c r="R137" i="1"/>
  <c r="Q137" i="1"/>
  <c r="P137" i="1"/>
  <c r="O137" i="1"/>
  <c r="N137" i="1"/>
  <c r="L137" i="1"/>
  <c r="K137" i="1"/>
  <c r="J137" i="1"/>
  <c r="I137" i="1"/>
  <c r="H137" i="1"/>
  <c r="AG136" i="1"/>
  <c r="Z136" i="1"/>
  <c r="S136" i="1"/>
  <c r="M136" i="1"/>
  <c r="G136" i="1"/>
  <c r="AG135" i="1"/>
  <c r="Z135" i="1"/>
  <c r="S135" i="1"/>
  <c r="M135" i="1"/>
  <c r="G135" i="1"/>
  <c r="AG134" i="1"/>
  <c r="Z134" i="1"/>
  <c r="S134" i="1"/>
  <c r="M134" i="1"/>
  <c r="G134" i="1"/>
  <c r="AG133" i="1"/>
  <c r="Z133" i="1"/>
  <c r="S133" i="1"/>
  <c r="M133" i="1"/>
  <c r="G133" i="1"/>
  <c r="AG132" i="1"/>
  <c r="Z132" i="1"/>
  <c r="S132" i="1"/>
  <c r="M132" i="1"/>
  <c r="G132" i="1"/>
  <c r="AG131" i="1"/>
  <c r="Z131" i="1"/>
  <c r="S131" i="1"/>
  <c r="M131" i="1"/>
  <c r="G131" i="1"/>
  <c r="F131" i="1" s="1"/>
  <c r="AG130" i="1"/>
  <c r="Z130" i="1"/>
  <c r="S130" i="1"/>
  <c r="M130" i="1"/>
  <c r="G130" i="1"/>
  <c r="AL129" i="1"/>
  <c r="AK129" i="1"/>
  <c r="AJ129" i="1"/>
  <c r="AI129" i="1"/>
  <c r="AH129" i="1"/>
  <c r="AE129" i="1"/>
  <c r="AD129" i="1"/>
  <c r="AC129" i="1"/>
  <c r="AB129" i="1"/>
  <c r="AA129" i="1"/>
  <c r="X129" i="1"/>
  <c r="W129" i="1"/>
  <c r="V129" i="1"/>
  <c r="U129" i="1"/>
  <c r="T129" i="1"/>
  <c r="S129" i="1"/>
  <c r="R129" i="1"/>
  <c r="Q129" i="1"/>
  <c r="P129" i="1"/>
  <c r="O129" i="1"/>
  <c r="N129" i="1"/>
  <c r="L129" i="1"/>
  <c r="K129" i="1"/>
  <c r="J129" i="1"/>
  <c r="J117" i="1" s="1"/>
  <c r="I129" i="1"/>
  <c r="H129" i="1"/>
  <c r="AG128" i="1"/>
  <c r="Z128" i="1"/>
  <c r="S128" i="1"/>
  <c r="M128" i="1"/>
  <c r="G128" i="1"/>
  <c r="AG127" i="1"/>
  <c r="Z127" i="1"/>
  <c r="S127" i="1"/>
  <c r="M127" i="1"/>
  <c r="G127" i="1"/>
  <c r="F127" i="1" s="1"/>
  <c r="AG126" i="1"/>
  <c r="Z126" i="1"/>
  <c r="S126" i="1"/>
  <c r="M126" i="1"/>
  <c r="M124" i="1" s="1"/>
  <c r="G126" i="1"/>
  <c r="AG125" i="1"/>
  <c r="Z125" i="1"/>
  <c r="S125" i="1"/>
  <c r="M125" i="1"/>
  <c r="G125" i="1"/>
  <c r="AL124" i="1"/>
  <c r="AK124" i="1"/>
  <c r="AJ124" i="1"/>
  <c r="AI124" i="1"/>
  <c r="AH124" i="1"/>
  <c r="AE124" i="1"/>
  <c r="AD124" i="1"/>
  <c r="AC124" i="1"/>
  <c r="AB124" i="1"/>
  <c r="AA124" i="1"/>
  <c r="X124" i="1"/>
  <c r="W124" i="1"/>
  <c r="V124" i="1"/>
  <c r="U124" i="1"/>
  <c r="T124" i="1"/>
  <c r="R124" i="1"/>
  <c r="Q124" i="1"/>
  <c r="P124" i="1"/>
  <c r="O124" i="1"/>
  <c r="N124" i="1"/>
  <c r="L124" i="1"/>
  <c r="K124" i="1"/>
  <c r="J124" i="1"/>
  <c r="I124" i="1"/>
  <c r="H124" i="1"/>
  <c r="AG123" i="1"/>
  <c r="Z123" i="1"/>
  <c r="S123" i="1"/>
  <c r="M123" i="1"/>
  <c r="G123" i="1"/>
  <c r="AG122" i="1"/>
  <c r="Z122" i="1"/>
  <c r="S122" i="1"/>
  <c r="M122" i="1"/>
  <c r="F122" i="1" s="1"/>
  <c r="G122" i="1"/>
  <c r="AG121" i="1"/>
  <c r="Z121" i="1"/>
  <c r="S121" i="1"/>
  <c r="M121" i="1"/>
  <c r="G121" i="1"/>
  <c r="AG120" i="1"/>
  <c r="AG118" i="1" s="1"/>
  <c r="Z120" i="1"/>
  <c r="S120" i="1"/>
  <c r="M120" i="1"/>
  <c r="G120" i="1"/>
  <c r="AG119" i="1"/>
  <c r="Z119" i="1"/>
  <c r="S119" i="1"/>
  <c r="M119" i="1"/>
  <c r="G119" i="1"/>
  <c r="AL118" i="1"/>
  <c r="AK118" i="1"/>
  <c r="AJ118" i="1"/>
  <c r="AI118" i="1"/>
  <c r="AH118" i="1"/>
  <c r="AE118" i="1"/>
  <c r="AD118" i="1"/>
  <c r="AC118" i="1"/>
  <c r="AB118" i="1"/>
  <c r="AA118" i="1"/>
  <c r="X118" i="1"/>
  <c r="W118" i="1"/>
  <c r="V118" i="1"/>
  <c r="U118" i="1"/>
  <c r="T118" i="1"/>
  <c r="R118" i="1"/>
  <c r="R117" i="1" s="1"/>
  <c r="Q118" i="1"/>
  <c r="P118" i="1"/>
  <c r="O118" i="1"/>
  <c r="N118" i="1"/>
  <c r="L118" i="1"/>
  <c r="K118" i="1"/>
  <c r="J118" i="1"/>
  <c r="I118" i="1"/>
  <c r="H118" i="1"/>
  <c r="AI117" i="1"/>
  <c r="AG116" i="1"/>
  <c r="Z116" i="1"/>
  <c r="S116" i="1"/>
  <c r="M116" i="1"/>
  <c r="G116" i="1"/>
  <c r="AG115" i="1"/>
  <c r="Z115" i="1"/>
  <c r="S115" i="1"/>
  <c r="M115" i="1"/>
  <c r="G115" i="1"/>
  <c r="F115" i="1"/>
  <c r="AG114" i="1"/>
  <c r="Z114" i="1"/>
  <c r="S114" i="1"/>
  <c r="M114" i="1"/>
  <c r="G114" i="1"/>
  <c r="AG113" i="1"/>
  <c r="Z113" i="1"/>
  <c r="S113" i="1"/>
  <c r="M113" i="1"/>
  <c r="G113" i="1"/>
  <c r="AG112" i="1"/>
  <c r="Z112" i="1"/>
  <c r="S112" i="1"/>
  <c r="M112" i="1"/>
  <c r="G112" i="1"/>
  <c r="AG111" i="1"/>
  <c r="Z111" i="1"/>
  <c r="S111" i="1"/>
  <c r="M111" i="1"/>
  <c r="G111" i="1"/>
  <c r="AL110" i="1"/>
  <c r="AK110" i="1"/>
  <c r="AJ110" i="1"/>
  <c r="AI110" i="1"/>
  <c r="AH110" i="1"/>
  <c r="AE110" i="1"/>
  <c r="AD110" i="1"/>
  <c r="AC110" i="1"/>
  <c r="AB110" i="1"/>
  <c r="AA110" i="1"/>
  <c r="X110" i="1"/>
  <c r="W110" i="1"/>
  <c r="V110" i="1"/>
  <c r="U110" i="1"/>
  <c r="T110" i="1"/>
  <c r="R110" i="1"/>
  <c r="Q110" i="1"/>
  <c r="P110" i="1"/>
  <c r="O110" i="1"/>
  <c r="N110" i="1"/>
  <c r="L110" i="1"/>
  <c r="K110" i="1"/>
  <c r="J110" i="1"/>
  <c r="I110" i="1"/>
  <c r="H110" i="1"/>
  <c r="AG109" i="1"/>
  <c r="Z109" i="1"/>
  <c r="S109" i="1"/>
  <c r="M109" i="1"/>
  <c r="G109" i="1"/>
  <c r="AG108" i="1"/>
  <c r="Z108" i="1"/>
  <c r="S108" i="1"/>
  <c r="M108" i="1"/>
  <c r="G108" i="1"/>
  <c r="AG107" i="1"/>
  <c r="Z107" i="1"/>
  <c r="S107" i="1"/>
  <c r="M107" i="1"/>
  <c r="G107" i="1"/>
  <c r="AG106" i="1"/>
  <c r="Z106" i="1"/>
  <c r="S106" i="1"/>
  <c r="M106" i="1"/>
  <c r="G106" i="1"/>
  <c r="AL105" i="1"/>
  <c r="AK105" i="1"/>
  <c r="AJ105" i="1"/>
  <c r="AI105" i="1"/>
  <c r="AH105" i="1"/>
  <c r="AE105" i="1"/>
  <c r="AD105" i="1"/>
  <c r="AC105" i="1"/>
  <c r="AB105" i="1"/>
  <c r="AA105" i="1"/>
  <c r="X105" i="1"/>
  <c r="W105" i="1"/>
  <c r="V105" i="1"/>
  <c r="U105" i="1"/>
  <c r="T105" i="1"/>
  <c r="R105" i="1"/>
  <c r="Q105" i="1"/>
  <c r="P105" i="1"/>
  <c r="O105" i="1"/>
  <c r="N105" i="1"/>
  <c r="L105" i="1"/>
  <c r="K105" i="1"/>
  <c r="J105" i="1"/>
  <c r="I105" i="1"/>
  <c r="H105" i="1"/>
  <c r="AG104" i="1"/>
  <c r="Z104" i="1"/>
  <c r="S104" i="1"/>
  <c r="M104" i="1"/>
  <c r="G104" i="1"/>
  <c r="F104" i="1"/>
  <c r="AG103" i="1"/>
  <c r="Z103" i="1"/>
  <c r="S103" i="1"/>
  <c r="M103" i="1"/>
  <c r="G103" i="1"/>
  <c r="AG102" i="1"/>
  <c r="Z102" i="1"/>
  <c r="S102" i="1"/>
  <c r="M102" i="1"/>
  <c r="G102" i="1"/>
  <c r="AG101" i="1"/>
  <c r="Z101" i="1"/>
  <c r="S101" i="1"/>
  <c r="M101" i="1"/>
  <c r="G101" i="1"/>
  <c r="AG100" i="1"/>
  <c r="Z100" i="1"/>
  <c r="S100" i="1"/>
  <c r="M100" i="1"/>
  <c r="G100" i="1"/>
  <c r="F100" i="1" s="1"/>
  <c r="AG99" i="1"/>
  <c r="Z99" i="1"/>
  <c r="S99" i="1"/>
  <c r="M99" i="1"/>
  <c r="G99" i="1"/>
  <c r="AG98" i="1"/>
  <c r="Z98" i="1"/>
  <c r="S98" i="1"/>
  <c r="M98" i="1"/>
  <c r="G98" i="1"/>
  <c r="AG97" i="1"/>
  <c r="Z97" i="1"/>
  <c r="S97" i="1"/>
  <c r="M97" i="1"/>
  <c r="G97" i="1"/>
  <c r="AG96" i="1"/>
  <c r="Z96" i="1"/>
  <c r="S96" i="1"/>
  <c r="M96" i="1"/>
  <c r="F96" i="1" s="1"/>
  <c r="G96" i="1"/>
  <c r="AL95" i="1"/>
  <c r="AK95" i="1"/>
  <c r="AJ95" i="1"/>
  <c r="AI95" i="1"/>
  <c r="AH95" i="1"/>
  <c r="AE95" i="1"/>
  <c r="AD95" i="1"/>
  <c r="AC95" i="1"/>
  <c r="AB95" i="1"/>
  <c r="AA95" i="1"/>
  <c r="X95" i="1"/>
  <c r="W95" i="1"/>
  <c r="V95" i="1"/>
  <c r="U95" i="1"/>
  <c r="T95" i="1"/>
  <c r="R95" i="1"/>
  <c r="Q95" i="1"/>
  <c r="P95" i="1"/>
  <c r="O95" i="1"/>
  <c r="N95" i="1"/>
  <c r="L95" i="1"/>
  <c r="K95" i="1"/>
  <c r="J95" i="1"/>
  <c r="I95" i="1"/>
  <c r="H95" i="1"/>
  <c r="AG94" i="1"/>
  <c r="Z94" i="1"/>
  <c r="S94" i="1"/>
  <c r="M94" i="1"/>
  <c r="G94" i="1"/>
  <c r="AG93" i="1"/>
  <c r="Z93" i="1"/>
  <c r="S93" i="1"/>
  <c r="M93" i="1"/>
  <c r="G93" i="1"/>
  <c r="AG92" i="1"/>
  <c r="Z92" i="1"/>
  <c r="S92" i="1"/>
  <c r="M92" i="1"/>
  <c r="G92" i="1"/>
  <c r="AL91" i="1"/>
  <c r="AK91" i="1"/>
  <c r="AJ91" i="1"/>
  <c r="AI91" i="1"/>
  <c r="AH91" i="1"/>
  <c r="AE91" i="1"/>
  <c r="AD91" i="1"/>
  <c r="AC91" i="1"/>
  <c r="AB91" i="1"/>
  <c r="AA91" i="1"/>
  <c r="X91" i="1"/>
  <c r="W91" i="1"/>
  <c r="V91" i="1"/>
  <c r="U91" i="1"/>
  <c r="T91" i="1"/>
  <c r="R91" i="1"/>
  <c r="Q91" i="1"/>
  <c r="P91" i="1"/>
  <c r="O91" i="1"/>
  <c r="N91" i="1"/>
  <c r="L91" i="1"/>
  <c r="K91" i="1"/>
  <c r="J91" i="1"/>
  <c r="I91" i="1"/>
  <c r="H91" i="1"/>
  <c r="AG90" i="1"/>
  <c r="Z90" i="1"/>
  <c r="S90" i="1"/>
  <c r="M90" i="1"/>
  <c r="G90" i="1"/>
  <c r="AG89" i="1"/>
  <c r="Z89" i="1"/>
  <c r="S89" i="1"/>
  <c r="M89" i="1"/>
  <c r="G89" i="1"/>
  <c r="F89" i="1" s="1"/>
  <c r="AG88" i="1"/>
  <c r="Z88" i="1"/>
  <c r="S88" i="1"/>
  <c r="S87" i="1" s="1"/>
  <c r="M88" i="1"/>
  <c r="G88" i="1"/>
  <c r="AL87" i="1"/>
  <c r="AK87" i="1"/>
  <c r="AJ87" i="1"/>
  <c r="AI87" i="1"/>
  <c r="AH87" i="1"/>
  <c r="AE87" i="1"/>
  <c r="AD87" i="1"/>
  <c r="AC87" i="1"/>
  <c r="AB87" i="1"/>
  <c r="AA87" i="1"/>
  <c r="X87" i="1"/>
  <c r="W87" i="1"/>
  <c r="V87" i="1"/>
  <c r="U87" i="1"/>
  <c r="T87" i="1"/>
  <c r="R87" i="1"/>
  <c r="Q87" i="1"/>
  <c r="P87" i="1"/>
  <c r="O87" i="1"/>
  <c r="N87" i="1"/>
  <c r="L87" i="1"/>
  <c r="K87" i="1"/>
  <c r="J87" i="1"/>
  <c r="I87" i="1"/>
  <c r="H87" i="1"/>
  <c r="AG86" i="1"/>
  <c r="Z86" i="1"/>
  <c r="S86" i="1"/>
  <c r="M86" i="1"/>
  <c r="G86" i="1"/>
  <c r="AG85" i="1"/>
  <c r="Z85" i="1"/>
  <c r="S85" i="1"/>
  <c r="M85" i="1"/>
  <c r="G85" i="1"/>
  <c r="AG84" i="1"/>
  <c r="Z84" i="1"/>
  <c r="S84" i="1"/>
  <c r="M84" i="1"/>
  <c r="G84" i="1"/>
  <c r="AG83" i="1"/>
  <c r="Z83" i="1"/>
  <c r="S83" i="1"/>
  <c r="M83" i="1"/>
  <c r="G83" i="1"/>
  <c r="AL82" i="1"/>
  <c r="AK82" i="1"/>
  <c r="AJ82" i="1"/>
  <c r="AI82" i="1"/>
  <c r="AH82" i="1"/>
  <c r="AE82" i="1"/>
  <c r="AD82" i="1"/>
  <c r="AC82" i="1"/>
  <c r="AB82" i="1"/>
  <c r="AA82" i="1"/>
  <c r="X82" i="1"/>
  <c r="W82" i="1"/>
  <c r="V82" i="1"/>
  <c r="U82" i="1"/>
  <c r="T82" i="1"/>
  <c r="R82" i="1"/>
  <c r="Q82" i="1"/>
  <c r="P82" i="1"/>
  <c r="O82" i="1"/>
  <c r="N82" i="1"/>
  <c r="L82" i="1"/>
  <c r="K82" i="1"/>
  <c r="J82" i="1"/>
  <c r="I82" i="1"/>
  <c r="H82" i="1"/>
  <c r="AG81" i="1"/>
  <c r="Z81" i="1"/>
  <c r="S81" i="1"/>
  <c r="M81" i="1"/>
  <c r="G81" i="1"/>
  <c r="AG80" i="1"/>
  <c r="Z80" i="1"/>
  <c r="S80" i="1"/>
  <c r="M80" i="1"/>
  <c r="G80" i="1"/>
  <c r="AG79" i="1"/>
  <c r="Z79" i="1"/>
  <c r="S79" i="1"/>
  <c r="M79" i="1"/>
  <c r="G79" i="1"/>
  <c r="F79" i="1" s="1"/>
  <c r="AG78" i="1"/>
  <c r="Z78" i="1"/>
  <c r="S78" i="1"/>
  <c r="M78" i="1"/>
  <c r="F78" i="1" s="1"/>
  <c r="G78" i="1"/>
  <c r="AG77" i="1"/>
  <c r="Z77" i="1"/>
  <c r="S77" i="1"/>
  <c r="M77" i="1"/>
  <c r="G77" i="1"/>
  <c r="AG76" i="1"/>
  <c r="Z76" i="1"/>
  <c r="S76" i="1"/>
  <c r="M76" i="1"/>
  <c r="G76" i="1"/>
  <c r="AG75" i="1"/>
  <c r="AG74" i="1" s="1"/>
  <c r="Z75" i="1"/>
  <c r="S75" i="1"/>
  <c r="M75" i="1"/>
  <c r="G75" i="1"/>
  <c r="AL74" i="1"/>
  <c r="AK74" i="1"/>
  <c r="AJ74" i="1"/>
  <c r="AI74" i="1"/>
  <c r="AH74" i="1"/>
  <c r="AE74" i="1"/>
  <c r="AD74" i="1"/>
  <c r="AC74" i="1"/>
  <c r="AB74" i="1"/>
  <c r="AA74" i="1"/>
  <c r="X74" i="1"/>
  <c r="W74" i="1"/>
  <c r="V74" i="1"/>
  <c r="U74" i="1"/>
  <c r="T74" i="1"/>
  <c r="R74" i="1"/>
  <c r="Q74" i="1"/>
  <c r="P74" i="1"/>
  <c r="O74" i="1"/>
  <c r="N74" i="1"/>
  <c r="L74" i="1"/>
  <c r="K74" i="1"/>
  <c r="J74" i="1"/>
  <c r="I74" i="1"/>
  <c r="G74" i="1" s="1"/>
  <c r="H74" i="1"/>
  <c r="AG73" i="1"/>
  <c r="Z73" i="1"/>
  <c r="S73" i="1"/>
  <c r="M73" i="1"/>
  <c r="G73" i="1"/>
  <c r="AG72" i="1"/>
  <c r="Z72" i="1"/>
  <c r="S72" i="1"/>
  <c r="M72" i="1"/>
  <c r="G72" i="1"/>
  <c r="AG71" i="1"/>
  <c r="Z71" i="1"/>
  <c r="S71" i="1"/>
  <c r="M71" i="1"/>
  <c r="G71" i="1"/>
  <c r="AG70" i="1"/>
  <c r="Z70" i="1"/>
  <c r="S70" i="1"/>
  <c r="M70" i="1"/>
  <c r="G70" i="1"/>
  <c r="AG69" i="1"/>
  <c r="Z69" i="1"/>
  <c r="S69" i="1"/>
  <c r="M69" i="1"/>
  <c r="G69" i="1"/>
  <c r="AG68" i="1"/>
  <c r="Z68" i="1"/>
  <c r="S68" i="1"/>
  <c r="M68" i="1"/>
  <c r="G68" i="1"/>
  <c r="AG67" i="1"/>
  <c r="Z67" i="1"/>
  <c r="S67" i="1"/>
  <c r="M67" i="1"/>
  <c r="G67" i="1"/>
  <c r="AL66" i="1"/>
  <c r="AK66" i="1"/>
  <c r="AJ66" i="1"/>
  <c r="AI66" i="1"/>
  <c r="AH66" i="1"/>
  <c r="AE66" i="1"/>
  <c r="AD66" i="1"/>
  <c r="AC66" i="1"/>
  <c r="AB66" i="1"/>
  <c r="AA66" i="1"/>
  <c r="X66" i="1"/>
  <c r="W66" i="1"/>
  <c r="V66" i="1"/>
  <c r="U66" i="1"/>
  <c r="T66" i="1"/>
  <c r="R66" i="1"/>
  <c r="Q66" i="1"/>
  <c r="P66" i="1"/>
  <c r="O66" i="1"/>
  <c r="N66" i="1"/>
  <c r="L66" i="1"/>
  <c r="K66" i="1"/>
  <c r="J66" i="1"/>
  <c r="I66" i="1"/>
  <c r="H66" i="1"/>
  <c r="AG65" i="1"/>
  <c r="Z65" i="1"/>
  <c r="S65" i="1"/>
  <c r="M65" i="1"/>
  <c r="G65" i="1"/>
  <c r="F65" i="1"/>
  <c r="AG64" i="1"/>
  <c r="Z64" i="1"/>
  <c r="S64" i="1"/>
  <c r="M64" i="1"/>
  <c r="G64" i="1"/>
  <c r="AG63" i="1"/>
  <c r="Z63" i="1"/>
  <c r="S63" i="1"/>
  <c r="M63" i="1"/>
  <c r="G63" i="1"/>
  <c r="AG62" i="1"/>
  <c r="Z62" i="1"/>
  <c r="S62" i="1"/>
  <c r="M62" i="1"/>
  <c r="G62" i="1"/>
  <c r="AG61" i="1"/>
  <c r="Z61" i="1"/>
  <c r="S61" i="1"/>
  <c r="M61" i="1"/>
  <c r="G61" i="1"/>
  <c r="AL60" i="1"/>
  <c r="AK60" i="1"/>
  <c r="AJ60" i="1"/>
  <c r="AI60" i="1"/>
  <c r="AH60" i="1"/>
  <c r="AE60" i="1"/>
  <c r="AD60" i="1"/>
  <c r="AC60" i="1"/>
  <c r="AB60" i="1"/>
  <c r="AA60" i="1"/>
  <c r="X60" i="1"/>
  <c r="W60" i="1"/>
  <c r="V60" i="1"/>
  <c r="U60" i="1"/>
  <c r="T60" i="1"/>
  <c r="R60" i="1"/>
  <c r="Q60" i="1"/>
  <c r="P60" i="1"/>
  <c r="O60" i="1"/>
  <c r="N60" i="1"/>
  <c r="L60" i="1"/>
  <c r="K60" i="1"/>
  <c r="J60" i="1"/>
  <c r="I60" i="1"/>
  <c r="H60" i="1"/>
  <c r="AG59" i="1"/>
  <c r="Z59" i="1"/>
  <c r="S59" i="1"/>
  <c r="M59" i="1"/>
  <c r="G59" i="1"/>
  <c r="AG58" i="1"/>
  <c r="Z58" i="1"/>
  <c r="S58" i="1"/>
  <c r="M58" i="1"/>
  <c r="G58" i="1"/>
  <c r="AG57" i="1"/>
  <c r="Z57" i="1"/>
  <c r="S57" i="1"/>
  <c r="M57" i="1"/>
  <c r="G57" i="1"/>
  <c r="F57" i="1" s="1"/>
  <c r="AG56" i="1"/>
  <c r="Z56" i="1"/>
  <c r="S56" i="1"/>
  <c r="M56" i="1"/>
  <c r="G56" i="1"/>
  <c r="AG55" i="1"/>
  <c r="Z55" i="1"/>
  <c r="S55" i="1"/>
  <c r="M55" i="1"/>
  <c r="G55" i="1"/>
  <c r="AL54" i="1"/>
  <c r="AK54" i="1"/>
  <c r="AK53" i="1" s="1"/>
  <c r="AJ54" i="1"/>
  <c r="AI54" i="1"/>
  <c r="AH54" i="1"/>
  <c r="AE54" i="1"/>
  <c r="AE53" i="1" s="1"/>
  <c r="AD54" i="1"/>
  <c r="AC54" i="1"/>
  <c r="AB54" i="1"/>
  <c r="AA54" i="1"/>
  <c r="AA53" i="1" s="1"/>
  <c r="X54" i="1"/>
  <c r="W54" i="1"/>
  <c r="V54" i="1"/>
  <c r="U54" i="1"/>
  <c r="U53" i="1" s="1"/>
  <c r="T54" i="1"/>
  <c r="R54" i="1"/>
  <c r="Q54" i="1"/>
  <c r="P54" i="1"/>
  <c r="P53" i="1" s="1"/>
  <c r="O54" i="1"/>
  <c r="N54" i="1"/>
  <c r="L54" i="1"/>
  <c r="K54" i="1"/>
  <c r="J54" i="1"/>
  <c r="I54" i="1"/>
  <c r="H54" i="1"/>
  <c r="AH53" i="1"/>
  <c r="AG52" i="1"/>
  <c r="Z52" i="1"/>
  <c r="S52" i="1"/>
  <c r="M52" i="1"/>
  <c r="G52" i="1"/>
  <c r="AG51" i="1"/>
  <c r="AG50" i="1" s="1"/>
  <c r="Z51" i="1"/>
  <c r="S51" i="1"/>
  <c r="M51" i="1"/>
  <c r="G51" i="1"/>
  <c r="AL50" i="1"/>
  <c r="AK50" i="1"/>
  <c r="AJ50" i="1"/>
  <c r="AI50" i="1"/>
  <c r="AH50" i="1"/>
  <c r="AE50" i="1"/>
  <c r="AD50" i="1"/>
  <c r="AC50" i="1"/>
  <c r="AB50" i="1"/>
  <c r="AA50" i="1"/>
  <c r="X50" i="1"/>
  <c r="W50" i="1"/>
  <c r="V50" i="1"/>
  <c r="U50" i="1"/>
  <c r="T50" i="1"/>
  <c r="R50" i="1"/>
  <c r="Q50" i="1"/>
  <c r="P50" i="1"/>
  <c r="O50" i="1"/>
  <c r="N50" i="1"/>
  <c r="L50" i="1"/>
  <c r="K50" i="1"/>
  <c r="J50" i="1"/>
  <c r="I50" i="1"/>
  <c r="H50" i="1"/>
  <c r="G50" i="1"/>
  <c r="AL49" i="1"/>
  <c r="AK49" i="1"/>
  <c r="AJ49" i="1"/>
  <c r="AI49" i="1"/>
  <c r="AH49" i="1"/>
  <c r="AE49" i="1"/>
  <c r="AD49" i="1"/>
  <c r="AC49" i="1"/>
  <c r="AB49" i="1"/>
  <c r="AA49" i="1"/>
  <c r="X49" i="1"/>
  <c r="W49" i="1"/>
  <c r="V49" i="1"/>
  <c r="U49" i="1"/>
  <c r="T49" i="1"/>
  <c r="M49" i="1"/>
  <c r="G49" i="1"/>
  <c r="AG48" i="1"/>
  <c r="Z48" i="1"/>
  <c r="S48" i="1"/>
  <c r="M48" i="1"/>
  <c r="G48" i="1"/>
  <c r="AL47" i="1"/>
  <c r="AK47" i="1"/>
  <c r="AJ47" i="1"/>
  <c r="AI47" i="1"/>
  <c r="AH47" i="1"/>
  <c r="AE47" i="1"/>
  <c r="AD47" i="1"/>
  <c r="AC47" i="1"/>
  <c r="AB47" i="1"/>
  <c r="AA47" i="1"/>
  <c r="Z47" i="1" s="1"/>
  <c r="X47" i="1"/>
  <c r="W47" i="1"/>
  <c r="V47" i="1"/>
  <c r="U47" i="1"/>
  <c r="T47" i="1"/>
  <c r="M47" i="1"/>
  <c r="G47" i="1"/>
  <c r="AL46" i="1"/>
  <c r="AK46" i="1"/>
  <c r="AJ46" i="1"/>
  <c r="AI46" i="1"/>
  <c r="AH46" i="1"/>
  <c r="AE46" i="1"/>
  <c r="AD46" i="1"/>
  <c r="AC46" i="1"/>
  <c r="AB46" i="1"/>
  <c r="AA46" i="1"/>
  <c r="X46" i="1"/>
  <c r="W46" i="1"/>
  <c r="V46" i="1"/>
  <c r="U46" i="1"/>
  <c r="T46" i="1"/>
  <c r="M46" i="1"/>
  <c r="G46" i="1"/>
  <c r="AL45" i="1"/>
  <c r="AK45" i="1"/>
  <c r="AJ45" i="1"/>
  <c r="AI45" i="1"/>
  <c r="AH45" i="1"/>
  <c r="AE45" i="1"/>
  <c r="AD45" i="1"/>
  <c r="AC45" i="1"/>
  <c r="AB45" i="1"/>
  <c r="AA45" i="1"/>
  <c r="X45" i="1"/>
  <c r="X44" i="1" s="1"/>
  <c r="W45" i="1"/>
  <c r="V45" i="1"/>
  <c r="U45" i="1"/>
  <c r="T45" i="1"/>
  <c r="S45" i="1" s="1"/>
  <c r="M45" i="1"/>
  <c r="G45" i="1"/>
  <c r="AH44" i="1"/>
  <c r="R44" i="1"/>
  <c r="Q44" i="1"/>
  <c r="P44" i="1"/>
  <c r="O44" i="1"/>
  <c r="N44" i="1"/>
  <c r="L44" i="1"/>
  <c r="K44" i="1"/>
  <c r="J44" i="1"/>
  <c r="I44" i="1"/>
  <c r="H44" i="1"/>
  <c r="AL43" i="1"/>
  <c r="AK43" i="1"/>
  <c r="AJ43" i="1"/>
  <c r="AI43" i="1"/>
  <c r="AH43" i="1"/>
  <c r="AG43" i="1" s="1"/>
  <c r="AE43" i="1"/>
  <c r="AD43" i="1"/>
  <c r="AC43" i="1"/>
  <c r="AB43" i="1"/>
  <c r="AA43" i="1"/>
  <c r="X43" i="1"/>
  <c r="W43" i="1"/>
  <c r="V43" i="1"/>
  <c r="U43" i="1"/>
  <c r="T43" i="1"/>
  <c r="M43" i="1"/>
  <c r="G43" i="1"/>
  <c r="AG42" i="1"/>
  <c r="Z42" i="1"/>
  <c r="S42" i="1"/>
  <c r="M42" i="1"/>
  <c r="G42" i="1"/>
  <c r="AG41" i="1"/>
  <c r="Z41" i="1"/>
  <c r="S41" i="1"/>
  <c r="M41" i="1"/>
  <c r="G41" i="1"/>
  <c r="AG40" i="1"/>
  <c r="Z40" i="1"/>
  <c r="S40" i="1"/>
  <c r="M40" i="1"/>
  <c r="G40" i="1"/>
  <c r="AL39" i="1"/>
  <c r="AK39" i="1"/>
  <c r="AJ39" i="1"/>
  <c r="AI39" i="1"/>
  <c r="AI38" i="1" s="1"/>
  <c r="AH39" i="1"/>
  <c r="AE39" i="1"/>
  <c r="AE38" i="1" s="1"/>
  <c r="AD39" i="1"/>
  <c r="AD38" i="1" s="1"/>
  <c r="AC39" i="1"/>
  <c r="AB39" i="1"/>
  <c r="AB38" i="1" s="1"/>
  <c r="AA39" i="1"/>
  <c r="X39" i="1"/>
  <c r="X38" i="1" s="1"/>
  <c r="W39" i="1"/>
  <c r="W38" i="1" s="1"/>
  <c r="V39" i="1"/>
  <c r="U39" i="1"/>
  <c r="T39" i="1"/>
  <c r="T38" i="1" s="1"/>
  <c r="M39" i="1"/>
  <c r="G39" i="1"/>
  <c r="AC38" i="1"/>
  <c r="U38" i="1"/>
  <c r="R38" i="1"/>
  <c r="Q38" i="1"/>
  <c r="P38" i="1"/>
  <c r="O38" i="1"/>
  <c r="N38" i="1"/>
  <c r="L38" i="1"/>
  <c r="K38" i="1"/>
  <c r="J38" i="1"/>
  <c r="I38" i="1"/>
  <c r="H38" i="1"/>
  <c r="AG37" i="1"/>
  <c r="Z37" i="1"/>
  <c r="S37" i="1"/>
  <c r="M37" i="1"/>
  <c r="G37" i="1"/>
  <c r="AG36" i="1"/>
  <c r="Z36" i="1"/>
  <c r="S36" i="1"/>
  <c r="M36" i="1"/>
  <c r="G36" i="1"/>
  <c r="AL35" i="1"/>
  <c r="AK35" i="1"/>
  <c r="AJ35" i="1"/>
  <c r="AI35" i="1"/>
  <c r="AH35" i="1"/>
  <c r="AE35" i="1"/>
  <c r="AD35" i="1"/>
  <c r="AC35" i="1"/>
  <c r="AB35" i="1"/>
  <c r="AA35" i="1"/>
  <c r="X35" i="1"/>
  <c r="W35" i="1"/>
  <c r="V35" i="1"/>
  <c r="U35" i="1"/>
  <c r="T35" i="1"/>
  <c r="R35" i="1"/>
  <c r="Q35" i="1"/>
  <c r="P35" i="1"/>
  <c r="O35" i="1"/>
  <c r="N35" i="1"/>
  <c r="L35" i="1"/>
  <c r="K35" i="1"/>
  <c r="J35" i="1"/>
  <c r="G35" i="1" s="1"/>
  <c r="I35" i="1"/>
  <c r="H35" i="1"/>
  <c r="AL34" i="1"/>
  <c r="AK34" i="1"/>
  <c r="AK33" i="1" s="1"/>
  <c r="AJ34" i="1"/>
  <c r="AJ33" i="1" s="1"/>
  <c r="AI34" i="1"/>
  <c r="AI33" i="1" s="1"/>
  <c r="AH34" i="1"/>
  <c r="AE34" i="1"/>
  <c r="AE33" i="1" s="1"/>
  <c r="AD34" i="1"/>
  <c r="AD33" i="1" s="1"/>
  <c r="AC34" i="1"/>
  <c r="AC33" i="1" s="1"/>
  <c r="AB34" i="1"/>
  <c r="AA34" i="1"/>
  <c r="X34" i="1"/>
  <c r="W34" i="1"/>
  <c r="V34" i="1"/>
  <c r="U34" i="1"/>
  <c r="U33" i="1" s="1"/>
  <c r="U28" i="1" s="1"/>
  <c r="T34" i="1"/>
  <c r="T33" i="1" s="1"/>
  <c r="M34" i="1"/>
  <c r="G34" i="1"/>
  <c r="AL33" i="1"/>
  <c r="AH33" i="1"/>
  <c r="AB33" i="1"/>
  <c r="X33" i="1"/>
  <c r="W33" i="1"/>
  <c r="V33" i="1"/>
  <c r="M33" i="1"/>
  <c r="G33" i="1"/>
  <c r="AG32" i="1"/>
  <c r="AG30" i="1" s="1"/>
  <c r="Z32" i="1"/>
  <c r="S32" i="1"/>
  <c r="S30" i="1" s="1"/>
  <c r="M32" i="1"/>
  <c r="G32" i="1"/>
  <c r="AG31" i="1"/>
  <c r="Z31" i="1"/>
  <c r="S31" i="1"/>
  <c r="M31" i="1"/>
  <c r="M30" i="1" s="1"/>
  <c r="G31" i="1"/>
  <c r="AL30" i="1"/>
  <c r="AK30" i="1"/>
  <c r="AJ30" i="1"/>
  <c r="AJ28" i="1" s="1"/>
  <c r="AI30" i="1"/>
  <c r="AH30" i="1"/>
  <c r="AE30" i="1"/>
  <c r="AD30" i="1"/>
  <c r="AC30" i="1"/>
  <c r="AB30" i="1"/>
  <c r="AA30" i="1"/>
  <c r="X30" i="1"/>
  <c r="W30" i="1"/>
  <c r="V30" i="1"/>
  <c r="U30" i="1"/>
  <c r="T30" i="1"/>
  <c r="R30" i="1"/>
  <c r="Q30" i="1"/>
  <c r="P30" i="1"/>
  <c r="P28" i="1" s="1"/>
  <c r="O30" i="1"/>
  <c r="N30" i="1"/>
  <c r="L30" i="1"/>
  <c r="K30" i="1"/>
  <c r="K28" i="1" s="1"/>
  <c r="J30" i="1"/>
  <c r="I30" i="1"/>
  <c r="H30" i="1"/>
  <c r="AG29" i="1"/>
  <c r="Z29" i="1"/>
  <c r="S29" i="1"/>
  <c r="M29" i="1"/>
  <c r="G29" i="1"/>
  <c r="AH28" i="1"/>
  <c r="H28" i="1"/>
  <c r="AG27" i="1"/>
  <c r="Z27" i="1"/>
  <c r="S27" i="1"/>
  <c r="M27" i="1"/>
  <c r="G27" i="1"/>
  <c r="AG26" i="1"/>
  <c r="Z26" i="1"/>
  <c r="S26" i="1"/>
  <c r="M26" i="1"/>
  <c r="G26" i="1"/>
  <c r="AG25" i="1"/>
  <c r="Z25" i="1"/>
  <c r="S25" i="1"/>
  <c r="M25" i="1"/>
  <c r="G25" i="1"/>
  <c r="AG24" i="1"/>
  <c r="Z24" i="1"/>
  <c r="S24" i="1"/>
  <c r="F24" i="1" s="1"/>
  <c r="M24" i="1"/>
  <c r="G24" i="1"/>
  <c r="AG23" i="1"/>
  <c r="Z23" i="1"/>
  <c r="S23" i="1"/>
  <c r="M23" i="1"/>
  <c r="G23" i="1"/>
  <c r="AL22" i="1"/>
  <c r="AK22" i="1"/>
  <c r="AJ22" i="1"/>
  <c r="AI22" i="1"/>
  <c r="AH22" i="1"/>
  <c r="AE22" i="1"/>
  <c r="AD22" i="1"/>
  <c r="AC22" i="1"/>
  <c r="AB22" i="1"/>
  <c r="AA22" i="1"/>
  <c r="X22" i="1"/>
  <c r="W22" i="1"/>
  <c r="V22" i="1"/>
  <c r="U22" i="1"/>
  <c r="T22" i="1"/>
  <c r="R22" i="1"/>
  <c r="Q22" i="1"/>
  <c r="P22" i="1"/>
  <c r="O22" i="1"/>
  <c r="N22" i="1"/>
  <c r="L22" i="1"/>
  <c r="K22" i="1"/>
  <c r="J22" i="1"/>
  <c r="I22" i="1"/>
  <c r="H22" i="1"/>
  <c r="AG21" i="1"/>
  <c r="Z21" i="1"/>
  <c r="S21" i="1"/>
  <c r="M21" i="1"/>
  <c r="F21" i="1" s="1"/>
  <c r="G21" i="1"/>
  <c r="AG20" i="1"/>
  <c r="Z20" i="1"/>
  <c r="S20" i="1"/>
  <c r="M20" i="1"/>
  <c r="G20" i="1"/>
  <c r="AG19" i="1"/>
  <c r="Z19" i="1"/>
  <c r="S19" i="1"/>
  <c r="M19" i="1"/>
  <c r="G19" i="1"/>
  <c r="AG18" i="1"/>
  <c r="AG16" i="1" s="1"/>
  <c r="Z18" i="1"/>
  <c r="S18" i="1"/>
  <c r="M18" i="1"/>
  <c r="G18" i="1"/>
  <c r="AG17" i="1"/>
  <c r="Z17" i="1"/>
  <c r="S17" i="1"/>
  <c r="M17" i="1"/>
  <c r="G17" i="1"/>
  <c r="AL16" i="1"/>
  <c r="AK16" i="1"/>
  <c r="AJ16" i="1"/>
  <c r="AI16" i="1"/>
  <c r="AH16" i="1"/>
  <c r="AE16" i="1"/>
  <c r="AD16" i="1"/>
  <c r="AC16" i="1"/>
  <c r="AB16" i="1"/>
  <c r="AA16" i="1"/>
  <c r="X16" i="1"/>
  <c r="W16" i="1"/>
  <c r="V16" i="1"/>
  <c r="U16" i="1"/>
  <c r="T16" i="1"/>
  <c r="R16" i="1"/>
  <c r="Q16" i="1"/>
  <c r="P16" i="1"/>
  <c r="O16" i="1"/>
  <c r="N16" i="1"/>
  <c r="L16" i="1"/>
  <c r="K16" i="1"/>
  <c r="J16" i="1"/>
  <c r="I16" i="1"/>
  <c r="H16" i="1"/>
  <c r="S16" i="1" l="1"/>
  <c r="F29" i="1"/>
  <c r="L28" i="1"/>
  <c r="G38" i="1"/>
  <c r="AC53" i="1"/>
  <c r="AI53" i="1"/>
  <c r="M66" i="1"/>
  <c r="F70" i="1"/>
  <c r="Z66" i="1"/>
  <c r="Z105" i="1"/>
  <c r="F109" i="1"/>
  <c r="AG110" i="1"/>
  <c r="G118" i="1"/>
  <c r="F142" i="1"/>
  <c r="F146" i="1"/>
  <c r="Z145" i="1"/>
  <c r="F150" i="1"/>
  <c r="I154" i="1"/>
  <c r="V154" i="1"/>
  <c r="W28" i="1"/>
  <c r="AC28" i="1"/>
  <c r="AG35" i="1"/>
  <c r="Z35" i="1"/>
  <c r="S43" i="1"/>
  <c r="AL44" i="1"/>
  <c r="AD44" i="1"/>
  <c r="AD15" i="1" s="1"/>
  <c r="M54" i="1"/>
  <c r="F59" i="1"/>
  <c r="G60" i="1"/>
  <c r="Z82" i="1"/>
  <c r="S82" i="1"/>
  <c r="F86" i="1"/>
  <c r="Z87" i="1"/>
  <c r="Z91" i="1"/>
  <c r="AD117" i="1"/>
  <c r="G140" i="1"/>
  <c r="F181" i="1"/>
  <c r="Z183" i="1"/>
  <c r="AC182" i="1"/>
  <c r="F191" i="1"/>
  <c r="AG190" i="1"/>
  <c r="Z190" i="1"/>
  <c r="S202" i="1"/>
  <c r="S209" i="1"/>
  <c r="F211" i="1"/>
  <c r="L182" i="1"/>
  <c r="S212" i="1"/>
  <c r="AL38" i="1"/>
  <c r="AA117" i="1"/>
  <c r="F164" i="1"/>
  <c r="S35" i="1"/>
  <c r="F40" i="1"/>
  <c r="T44" i="1"/>
  <c r="Z54" i="1"/>
  <c r="S54" i="1"/>
  <c r="F76" i="1"/>
  <c r="AG87" i="1"/>
  <c r="M91" i="1"/>
  <c r="F94" i="1"/>
  <c r="AG95" i="1"/>
  <c r="F111" i="1"/>
  <c r="S118" i="1"/>
  <c r="AJ117" i="1"/>
  <c r="F134" i="1"/>
  <c r="S140" i="1"/>
  <c r="F158" i="1"/>
  <c r="F162" i="1"/>
  <c r="P182" i="1"/>
  <c r="AG183" i="1"/>
  <c r="AG209" i="1"/>
  <c r="Z209" i="1"/>
  <c r="M212" i="1"/>
  <c r="F19" i="1"/>
  <c r="G22" i="1"/>
  <c r="F26" i="1"/>
  <c r="J28" i="1"/>
  <c r="J15" i="1" s="1"/>
  <c r="X28" i="1"/>
  <c r="X15" i="1" s="1"/>
  <c r="X14" i="1" s="1"/>
  <c r="S33" i="1"/>
  <c r="F52" i="1"/>
  <c r="F63" i="1"/>
  <c r="G66" i="1"/>
  <c r="Z34" i="1"/>
  <c r="AA33" i="1"/>
  <c r="AA28" i="1" s="1"/>
  <c r="H15" i="1"/>
  <c r="L15" i="1"/>
  <c r="F31" i="1"/>
  <c r="Z30" i="1"/>
  <c r="AE28" i="1"/>
  <c r="M22" i="1"/>
  <c r="V28" i="1"/>
  <c r="AH38" i="1"/>
  <c r="AH15" i="1" s="1"/>
  <c r="F48" i="1"/>
  <c r="Z49" i="1"/>
  <c r="F55" i="1"/>
  <c r="F80" i="1"/>
  <c r="F92" i="1"/>
  <c r="F98" i="1"/>
  <c r="F107" i="1"/>
  <c r="F113" i="1"/>
  <c r="AG124" i="1"/>
  <c r="U117" i="1"/>
  <c r="F135" i="1"/>
  <c r="F144" i="1"/>
  <c r="X117" i="1"/>
  <c r="F186" i="1"/>
  <c r="F193" i="1"/>
  <c r="K15" i="1"/>
  <c r="P15" i="1"/>
  <c r="Z16" i="1"/>
  <c r="F25" i="1"/>
  <c r="G30" i="1"/>
  <c r="F30" i="1" s="1"/>
  <c r="Q28" i="1"/>
  <c r="Q15" i="1" s="1"/>
  <c r="AD28" i="1"/>
  <c r="AI28" i="1"/>
  <c r="M35" i="1"/>
  <c r="AK44" i="1"/>
  <c r="S50" i="1"/>
  <c r="F58" i="1"/>
  <c r="T53" i="1"/>
  <c r="X53" i="1"/>
  <c r="F68" i="1"/>
  <c r="AG66" i="1"/>
  <c r="F72" i="1"/>
  <c r="M82" i="1"/>
  <c r="F90" i="1"/>
  <c r="S95" i="1"/>
  <c r="F95" i="1" s="1"/>
  <c r="F102" i="1"/>
  <c r="G105" i="1"/>
  <c r="S110" i="1"/>
  <c r="F120" i="1"/>
  <c r="AG129" i="1"/>
  <c r="F133" i="1"/>
  <c r="F156" i="1"/>
  <c r="AG155" i="1"/>
  <c r="Z155" i="1"/>
  <c r="Z154" i="1" s="1"/>
  <c r="F160" i="1"/>
  <c r="K154" i="1"/>
  <c r="AC154" i="1"/>
  <c r="F174" i="1"/>
  <c r="F180" i="1"/>
  <c r="AG177" i="1"/>
  <c r="X182" i="1"/>
  <c r="S183" i="1"/>
  <c r="F205" i="1"/>
  <c r="AH182" i="1"/>
  <c r="M209" i="1"/>
  <c r="T154" i="1"/>
  <c r="X154" i="1"/>
  <c r="K182" i="1"/>
  <c r="F202" i="1"/>
  <c r="F20" i="1"/>
  <c r="F23" i="1"/>
  <c r="AG22" i="1"/>
  <c r="Z22" i="1"/>
  <c r="F27" i="1"/>
  <c r="O28" i="1"/>
  <c r="O15" i="1" s="1"/>
  <c r="F32" i="1"/>
  <c r="AG33" i="1"/>
  <c r="N28" i="1"/>
  <c r="N15" i="1" s="1"/>
  <c r="R28" i="1"/>
  <c r="F37" i="1"/>
  <c r="F41" i="1"/>
  <c r="W44" i="1"/>
  <c r="W15" i="1" s="1"/>
  <c r="AC44" i="1"/>
  <c r="AC15" i="1" s="1"/>
  <c r="L53" i="1"/>
  <c r="AL53" i="1"/>
  <c r="I117" i="1"/>
  <c r="Q117" i="1"/>
  <c r="V117" i="1"/>
  <c r="N117" i="1"/>
  <c r="AG140" i="1"/>
  <c r="AC117" i="1"/>
  <c r="AA154" i="1"/>
  <c r="AE154" i="1"/>
  <c r="M154" i="1"/>
  <c r="H182" i="1"/>
  <c r="S74" i="1"/>
  <c r="G87" i="1"/>
  <c r="F87" i="1" s="1"/>
  <c r="AG91" i="1"/>
  <c r="M105" i="1"/>
  <c r="F125" i="1"/>
  <c r="Z124" i="1"/>
  <c r="T117" i="1"/>
  <c r="G177" i="1"/>
  <c r="W182" i="1"/>
  <c r="F197" i="1"/>
  <c r="F201" i="1"/>
  <c r="F210" i="1"/>
  <c r="G212" i="1"/>
  <c r="Z43" i="1"/>
  <c r="F43" i="1" s="1"/>
  <c r="AK38" i="1"/>
  <c r="S49" i="1"/>
  <c r="F49" i="1" s="1"/>
  <c r="K53" i="1"/>
  <c r="AD53" i="1"/>
  <c r="AJ53" i="1"/>
  <c r="AG54" i="1"/>
  <c r="AG60" i="1"/>
  <c r="F64" i="1"/>
  <c r="F71" i="1"/>
  <c r="F77" i="1"/>
  <c r="F85" i="1"/>
  <c r="S91" i="1"/>
  <c r="G95" i="1"/>
  <c r="F99" i="1"/>
  <c r="G110" i="1"/>
  <c r="F114" i="1"/>
  <c r="O117" i="1"/>
  <c r="W117" i="1"/>
  <c r="F121" i="1"/>
  <c r="G124" i="1"/>
  <c r="F126" i="1"/>
  <c r="AE117" i="1"/>
  <c r="F141" i="1"/>
  <c r="AH117" i="1"/>
  <c r="AL117" i="1"/>
  <c r="F149" i="1"/>
  <c r="F153" i="1"/>
  <c r="J154" i="1"/>
  <c r="N154" i="1"/>
  <c r="R154" i="1"/>
  <c r="F161" i="1"/>
  <c r="AH154" i="1"/>
  <c r="AL154" i="1"/>
  <c r="F185" i="1"/>
  <c r="J182" i="1"/>
  <c r="AJ182" i="1"/>
  <c r="M190" i="1"/>
  <c r="F204" i="1"/>
  <c r="G209" i="1"/>
  <c r="F213" i="1"/>
  <c r="AG212" i="1"/>
  <c r="Z212" i="1"/>
  <c r="F42" i="1"/>
  <c r="G44" i="1"/>
  <c r="AE44" i="1"/>
  <c r="AG49" i="1"/>
  <c r="Z50" i="1"/>
  <c r="Q53" i="1"/>
  <c r="V53" i="1"/>
  <c r="AB53" i="1"/>
  <c r="F56" i="1"/>
  <c r="M60" i="1"/>
  <c r="Z60" i="1"/>
  <c r="F67" i="1"/>
  <c r="S66" i="1"/>
  <c r="F73" i="1"/>
  <c r="M74" i="1"/>
  <c r="Z74" i="1"/>
  <c r="F74" i="1" s="1"/>
  <c r="F81" i="1"/>
  <c r="F83" i="1"/>
  <c r="AG82" i="1"/>
  <c r="F88" i="1"/>
  <c r="M95" i="1"/>
  <c r="Z95" i="1"/>
  <c r="F103" i="1"/>
  <c r="S105" i="1"/>
  <c r="F108" i="1"/>
  <c r="M110" i="1"/>
  <c r="F110" i="1" s="1"/>
  <c r="Z110" i="1"/>
  <c r="Z118" i="1"/>
  <c r="Z117" i="1" s="1"/>
  <c r="G129" i="1"/>
  <c r="F130" i="1"/>
  <c r="F138" i="1"/>
  <c r="AG137" i="1"/>
  <c r="L117" i="1"/>
  <c r="P117" i="1"/>
  <c r="F147" i="1"/>
  <c r="F151" i="1"/>
  <c r="G155" i="1"/>
  <c r="AJ154" i="1"/>
  <c r="F157" i="1"/>
  <c r="F163" i="1"/>
  <c r="F165" i="1"/>
  <c r="L154" i="1"/>
  <c r="P154" i="1"/>
  <c r="F175" i="1"/>
  <c r="AG173" i="1"/>
  <c r="F189" i="1"/>
  <c r="G190" i="1"/>
  <c r="S190" i="1"/>
  <c r="F194" i="1"/>
  <c r="O182" i="1"/>
  <c r="AB182" i="1"/>
  <c r="AG196" i="1"/>
  <c r="AG195" i="1" s="1"/>
  <c r="F200" i="1"/>
  <c r="F208" i="1"/>
  <c r="R15" i="1"/>
  <c r="F17" i="1"/>
  <c r="G16" i="1"/>
  <c r="Z33" i="1"/>
  <c r="F33" i="1" s="1"/>
  <c r="Z45" i="1"/>
  <c r="AB44" i="1"/>
  <c r="AG45" i="1"/>
  <c r="I28" i="1"/>
  <c r="G28" i="1" s="1"/>
  <c r="T28" i="1"/>
  <c r="T15" i="1" s="1"/>
  <c r="AL28" i="1"/>
  <c r="AL15" i="1" s="1"/>
  <c r="S34" i="1"/>
  <c r="S28" i="1" s="1"/>
  <c r="AG34" i="1"/>
  <c r="F34" i="1" s="1"/>
  <c r="AG39" i="1"/>
  <c r="AG38" i="1" s="1"/>
  <c r="AJ38" i="1"/>
  <c r="M44" i="1"/>
  <c r="H53" i="1"/>
  <c r="F187" i="1"/>
  <c r="M183" i="1"/>
  <c r="F18" i="1"/>
  <c r="Z39" i="1"/>
  <c r="AA38" i="1"/>
  <c r="S22" i="1"/>
  <c r="AG28" i="1"/>
  <c r="S39" i="1"/>
  <c r="S38" i="1" s="1"/>
  <c r="V38" i="1"/>
  <c r="F45" i="1"/>
  <c r="AA44" i="1"/>
  <c r="Z46" i="1"/>
  <c r="AG47" i="1"/>
  <c r="AI44" i="1"/>
  <c r="AI15" i="1" s="1"/>
  <c r="AI14" i="1" s="1"/>
  <c r="F51" i="1"/>
  <c r="M50" i="1"/>
  <c r="F50" i="1" s="1"/>
  <c r="J53" i="1"/>
  <c r="N53" i="1"/>
  <c r="R53" i="1"/>
  <c r="W53" i="1"/>
  <c r="F61" i="1"/>
  <c r="S60" i="1"/>
  <c r="S53" i="1" s="1"/>
  <c r="AJ44" i="1"/>
  <c r="AG46" i="1"/>
  <c r="G54" i="1"/>
  <c r="F54" i="1" s="1"/>
  <c r="I53" i="1"/>
  <c r="M16" i="1"/>
  <c r="AB28" i="1"/>
  <c r="AB15" i="1" s="1"/>
  <c r="AK28" i="1"/>
  <c r="AK15" i="1" s="1"/>
  <c r="AK14" i="1" s="1"/>
  <c r="F36" i="1"/>
  <c r="M38" i="1"/>
  <c r="V44" i="1"/>
  <c r="S46" i="1"/>
  <c r="F46" i="1" s="1"/>
  <c r="S47" i="1"/>
  <c r="F47" i="1" s="1"/>
  <c r="U44" i="1"/>
  <c r="U15" i="1" s="1"/>
  <c r="O53" i="1"/>
  <c r="V182" i="1"/>
  <c r="Z196" i="1"/>
  <c r="Z195" i="1" s="1"/>
  <c r="AA195" i="1"/>
  <c r="AA182" i="1" s="1"/>
  <c r="F212" i="1"/>
  <c r="F62" i="1"/>
  <c r="F75" i="1"/>
  <c r="F97" i="1"/>
  <c r="AG105" i="1"/>
  <c r="F116" i="1"/>
  <c r="AB117" i="1"/>
  <c r="AK117" i="1"/>
  <c r="F123" i="1"/>
  <c r="S124" i="1"/>
  <c r="F128" i="1"/>
  <c r="F132" i="1"/>
  <c r="G137" i="1"/>
  <c r="F137" i="1" s="1"/>
  <c r="F139" i="1"/>
  <c r="F143" i="1"/>
  <c r="S145" i="1"/>
  <c r="F148" i="1"/>
  <c r="F152" i="1"/>
  <c r="S155" i="1"/>
  <c r="F159" i="1"/>
  <c r="O154" i="1"/>
  <c r="W154" i="1"/>
  <c r="AB154" i="1"/>
  <c r="AK154" i="1"/>
  <c r="F177" i="1"/>
  <c r="F178" i="1"/>
  <c r="AE182" i="1"/>
  <c r="S196" i="1"/>
  <c r="S195" i="1" s="1"/>
  <c r="F198" i="1"/>
  <c r="G207" i="1"/>
  <c r="F207" i="1" s="1"/>
  <c r="F66" i="1"/>
  <c r="F101" i="1"/>
  <c r="F112" i="1"/>
  <c r="K117" i="1"/>
  <c r="K14" i="1" s="1"/>
  <c r="F5" i="2" s="1"/>
  <c r="F119" i="1"/>
  <c r="M129" i="1"/>
  <c r="Z129" i="1"/>
  <c r="F136" i="1"/>
  <c r="M140" i="1"/>
  <c r="F140" i="1" s="1"/>
  <c r="Z140" i="1"/>
  <c r="G173" i="1"/>
  <c r="H154" i="1"/>
  <c r="N182" i="1"/>
  <c r="R182" i="1"/>
  <c r="AG182" i="1"/>
  <c r="F69" i="1"/>
  <c r="G82" i="1"/>
  <c r="F82" i="1" s="1"/>
  <c r="F84" i="1"/>
  <c r="M87" i="1"/>
  <c r="G91" i="1"/>
  <c r="F93" i="1"/>
  <c r="F106" i="1"/>
  <c r="M118" i="1"/>
  <c r="H117" i="1"/>
  <c r="G145" i="1"/>
  <c r="AG145" i="1"/>
  <c r="S173" i="1"/>
  <c r="F176" i="1"/>
  <c r="G183" i="1"/>
  <c r="I182" i="1"/>
  <c r="G182" i="1" s="1"/>
  <c r="Q182" i="1"/>
  <c r="U182" i="1"/>
  <c r="AD182" i="1"/>
  <c r="AI182" i="1"/>
  <c r="F192" i="1"/>
  <c r="F196" i="1"/>
  <c r="M195" i="1"/>
  <c r="F195" i="1" s="1"/>
  <c r="F214" i="1"/>
  <c r="AG53" i="1" l="1"/>
  <c r="AL14" i="1"/>
  <c r="AC14" i="1"/>
  <c r="AB14" i="1"/>
  <c r="I15" i="1"/>
  <c r="F190" i="1"/>
  <c r="Z53" i="1"/>
  <c r="W14" i="1"/>
  <c r="F35" i="1"/>
  <c r="F60" i="1"/>
  <c r="AD14" i="1"/>
  <c r="Z182" i="1"/>
  <c r="F39" i="1"/>
  <c r="F22" i="1"/>
  <c r="F209" i="1"/>
  <c r="AH14" i="1"/>
  <c r="Z28" i="1"/>
  <c r="G117" i="1"/>
  <c r="F117" i="1" s="1"/>
  <c r="F129" i="1"/>
  <c r="F124" i="1"/>
  <c r="O14" i="1"/>
  <c r="D6" i="2" s="1"/>
  <c r="R14" i="1"/>
  <c r="G6" i="2" s="1"/>
  <c r="Z38" i="1"/>
  <c r="F38" i="1" s="1"/>
  <c r="AE15" i="1"/>
  <c r="AE14" i="1" s="1"/>
  <c r="M28" i="1"/>
  <c r="AG117" i="1"/>
  <c r="S182" i="1"/>
  <c r="J14" i="1"/>
  <c r="E5" i="2" s="1"/>
  <c r="V15" i="1"/>
  <c r="V14" i="1" s="1"/>
  <c r="H14" i="1"/>
  <c r="C5" i="2" s="1"/>
  <c r="T14" i="1"/>
  <c r="G15" i="1"/>
  <c r="AG154" i="1"/>
  <c r="P14" i="1"/>
  <c r="E6" i="2" s="1"/>
  <c r="M117" i="1"/>
  <c r="F91" i="1"/>
  <c r="G154" i="1"/>
  <c r="F154" i="1" s="1"/>
  <c r="M53" i="1"/>
  <c r="F118" i="1"/>
  <c r="AA15" i="1"/>
  <c r="AA14" i="1" s="1"/>
  <c r="M182" i="1"/>
  <c r="F182" i="1" s="1"/>
  <c r="L14" i="1"/>
  <c r="G5" i="2" s="1"/>
  <c r="F16" i="1"/>
  <c r="N14" i="1"/>
  <c r="C6" i="2" s="1"/>
  <c r="S154" i="1"/>
  <c r="F155" i="1"/>
  <c r="F105" i="1"/>
  <c r="Z44" i="1"/>
  <c r="Q14" i="1"/>
  <c r="F6" i="2" s="1"/>
  <c r="F7" i="2" s="1"/>
  <c r="F183" i="1"/>
  <c r="F145" i="1"/>
  <c r="S44" i="1"/>
  <c r="S15" i="1" s="1"/>
  <c r="S117" i="1"/>
  <c r="AJ15" i="1"/>
  <c r="AJ14" i="1" s="1"/>
  <c r="F28" i="1"/>
  <c r="AG44" i="1"/>
  <c r="AG15" i="1" s="1"/>
  <c r="I14" i="1"/>
  <c r="D5" i="2" s="1"/>
  <c r="D7" i="2" s="1"/>
  <c r="U14" i="1"/>
  <c r="F173" i="1"/>
  <c r="M15" i="1"/>
  <c r="M14" i="1" s="1"/>
  <c r="G53" i="1"/>
  <c r="B5" i="2" l="1"/>
  <c r="Z15" i="1"/>
  <c r="F53" i="1"/>
  <c r="AG14" i="1"/>
  <c r="C7" i="2"/>
  <c r="B6" i="2"/>
  <c r="E7" i="2"/>
  <c r="B7" i="2" s="1"/>
  <c r="G7" i="2"/>
  <c r="G14" i="1"/>
  <c r="Z14" i="1"/>
  <c r="F15" i="1"/>
  <c r="S14" i="1"/>
  <c r="F44" i="1"/>
  <c r="F14" i="1" l="1"/>
</calcChain>
</file>

<file path=xl/comments1.xml><?xml version="1.0" encoding="utf-8"?>
<comments xmlns="http://schemas.openxmlformats.org/spreadsheetml/2006/main">
  <authors>
    <author>Paola Rodríguez</author>
  </authors>
  <commentList>
    <comment ref="E5" authorId="0" shapeId="0">
      <text>
        <r>
          <rPr>
            <sz val="9"/>
            <color indexed="81"/>
            <rFont val="Tahoma"/>
            <family val="2"/>
          </rPr>
          <t xml:space="preserve">Incluir: nombre, apellido, teléfono, correo electrónico, e indicar el coordinador del proyecto
</t>
        </r>
      </text>
    </comment>
  </commentList>
</comments>
</file>

<file path=xl/sharedStrings.xml><?xml version="1.0" encoding="utf-8"?>
<sst xmlns="http://schemas.openxmlformats.org/spreadsheetml/2006/main" count="804" uniqueCount="244">
  <si>
    <t>CONSEJO NACIONAL DE RECTORES 
Oficina de Planificación de la Educación Superior 
FONDO DEL SISTEMA PRESUPUESTO DETALLADO</t>
  </si>
  <si>
    <t>Nombre del proyecto:</t>
  </si>
  <si>
    <t>Responsables:</t>
  </si>
  <si>
    <t>UCR</t>
  </si>
  <si>
    <t>TEC</t>
  </si>
  <si>
    <t xml:space="preserve">UNA </t>
  </si>
  <si>
    <t>UNED</t>
  </si>
  <si>
    <t>CÓDIGO</t>
  </si>
  <si>
    <t>PARTIDA</t>
  </si>
  <si>
    <t>TOTAL PROYECTO</t>
  </si>
  <si>
    <t>2015</t>
  </si>
  <si>
    <t>2016</t>
  </si>
  <si>
    <t>2017</t>
  </si>
  <si>
    <t>TOTAL DEL PERIODO</t>
  </si>
  <si>
    <t xml:space="preserve"> UCR</t>
  </si>
  <si>
    <t xml:space="preserve"> ITCR</t>
  </si>
  <si>
    <t xml:space="preserve"> UNA</t>
  </si>
  <si>
    <t xml:space="preserve"> UNED</t>
  </si>
  <si>
    <t>CONARE</t>
  </si>
  <si>
    <t>Total de Período</t>
  </si>
  <si>
    <t>Justificación</t>
  </si>
  <si>
    <t>TOTAL</t>
  </si>
  <si>
    <t>0</t>
  </si>
  <si>
    <t>REMUNERACIONES</t>
  </si>
  <si>
    <t>01</t>
  </si>
  <si>
    <t xml:space="preserve">REMUNERACIONES BÁSICAS </t>
  </si>
  <si>
    <t xml:space="preserve">Sueldos para cargos fijos </t>
  </si>
  <si>
    <t>02</t>
  </si>
  <si>
    <t>Jornales</t>
  </si>
  <si>
    <t>03</t>
  </si>
  <si>
    <t xml:space="preserve">Servicios especiales </t>
  </si>
  <si>
    <t>04</t>
  </si>
  <si>
    <t>Sueldos a base de comisión</t>
  </si>
  <si>
    <t>05</t>
  </si>
  <si>
    <t xml:space="preserve">Suplencias </t>
  </si>
  <si>
    <t>REMUNERACIONES EVENTUALES</t>
  </si>
  <si>
    <t>Tiempo extraordinario</t>
  </si>
  <si>
    <t>Recargo de funciones</t>
  </si>
  <si>
    <t>Disponibilidad laboral</t>
  </si>
  <si>
    <t>Compensación de vacaciones</t>
  </si>
  <si>
    <t>Dietas</t>
  </si>
  <si>
    <t xml:space="preserve">INCENTIVOS SALARIALES        </t>
  </si>
  <si>
    <t xml:space="preserve">Retribución por años servidos </t>
  </si>
  <si>
    <t xml:space="preserve">Restricción al ejercicio liberal de la profesión </t>
  </si>
  <si>
    <t>Dedicación Exclusiva</t>
  </si>
  <si>
    <t>Prohibición</t>
  </si>
  <si>
    <t>Decimotercer mes</t>
  </si>
  <si>
    <t>Salario escolar</t>
  </si>
  <si>
    <t>99</t>
  </si>
  <si>
    <t xml:space="preserve">Otros incentivos salariales </t>
  </si>
  <si>
    <t>Incentivos para la investigación</t>
  </si>
  <si>
    <t>CONTRIBUCIONES PATRONALES AL DESARROLLO Y LA   SEGURIDAD SOCIAL</t>
  </si>
  <si>
    <t>Contribución Patronal al Seguro de Salud de la Caja Costarricense del Seguro Social</t>
  </si>
  <si>
    <t>Contribución Patronal al Instituto Mixto de Ayuda Social</t>
  </si>
  <si>
    <t>Contribución Patronal al Instituto Nacional de Aprendizaje</t>
  </si>
  <si>
    <t>Contribución Patronal al Fondo de Desarrollo Social y
Asignaciones Familiares</t>
  </si>
  <si>
    <t xml:space="preserve">Contribución Patronal al Banco Popular y de Desarrollo Comunal  </t>
  </si>
  <si>
    <t>CONTRIBUCIONES PATRONALES A FONDOS DE PENSIONES Y OTROS FONDOS DE CAPITALIZACIÓN</t>
  </si>
  <si>
    <t xml:space="preserve">Contribución Patronal al Seguro de Pensiones de la Caja
Costarricense del Seguro Social
</t>
  </si>
  <si>
    <t>Aporte Patronal al Régimen Obligatorio de Pensiones   Complementarias</t>
  </si>
  <si>
    <t xml:space="preserve">Aporte Patronal al Fondo de Capitalización Laboral </t>
  </si>
  <si>
    <t>Contribución Patronal a otros fondos administrados por entes públicos</t>
  </si>
  <si>
    <t>Contribución Patronal a fondos administrados por entes privados</t>
  </si>
  <si>
    <t>REMUNERACIONES DIVERSAS</t>
  </si>
  <si>
    <t>Gastos de representación personal</t>
  </si>
  <si>
    <t>Otras remuneraciones</t>
  </si>
  <si>
    <t>1</t>
  </si>
  <si>
    <t>SERVICIOS</t>
  </si>
  <si>
    <t>ALQUILERES</t>
  </si>
  <si>
    <t>Alquiler de edificios, locales y terrenos</t>
  </si>
  <si>
    <t>Alquiler de maquinaria, equipo y mobiliario</t>
  </si>
  <si>
    <t>Alquiler de equipo de cómputo</t>
  </si>
  <si>
    <t>Alquiler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</si>
  <si>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</si>
  <si>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</si>
  <si>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</si>
  <si>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</si>
  <si>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</si>
  <si>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</si>
  <si>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</si>
  <si>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</si>
  <si>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</si>
  <si>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 xml:space="preserve">Publicidad y propaganda </t>
  </si>
  <si>
    <t>Impresión, encuadernación y otros</t>
  </si>
  <si>
    <t>Transporte de bienes</t>
  </si>
  <si>
    <t>Servicios Aduaneros</t>
  </si>
  <si>
    <t>06</t>
  </si>
  <si>
    <t>Comisiones y gastos por servicios financieros y comerciales</t>
  </si>
  <si>
    <t>07</t>
  </si>
  <si>
    <t>Servicios de transferencia electrónica de información</t>
  </si>
  <si>
    <t xml:space="preserve">SERVICIOS DE GESTIÓN Y APOYO  </t>
  </si>
  <si>
    <t>Servicios médicos y de laboratorio</t>
  </si>
  <si>
    <t>Servicios jurídicos</t>
  </si>
  <si>
    <t>Servicios ingeniería</t>
  </si>
  <si>
    <t>Servicios en ciencias económicas y sociales</t>
  </si>
  <si>
    <t>Servicios de desarrollo de sistemas informáticos</t>
  </si>
  <si>
    <t xml:space="preserve">Servicios generales </t>
  </si>
  <si>
    <t>Otros servicios de gestión y apoyo</t>
  </si>
  <si>
    <t>GASTOS DE VIAJE Y DE TRANSPORTE</t>
  </si>
  <si>
    <t xml:space="preserve">Transporte dentro del país </t>
  </si>
  <si>
    <t xml:space="preserve">Viáticos dentro del país </t>
  </si>
  <si>
    <t xml:space="preserve">Transporte en el exterior </t>
  </si>
  <si>
    <t xml:space="preserve">Viáticos en el exterior </t>
  </si>
  <si>
    <t>SEGUROS, REASEGUROS Y OTRAS OBLIGACIONES</t>
  </si>
  <si>
    <t xml:space="preserve">Seguros </t>
  </si>
  <si>
    <t>Reaseguros</t>
  </si>
  <si>
    <t>Obligaciones por contratos de seguros</t>
  </si>
  <si>
    <t xml:space="preserve">CAPACITACIÓN Y PROTOCOLO  </t>
  </si>
  <si>
    <t>Actividades de capacitación</t>
  </si>
  <si>
    <t>Actividades protocolarias y sociales</t>
  </si>
  <si>
    <t>Gastos de representación institucional</t>
  </si>
  <si>
    <t>08</t>
  </si>
  <si>
    <t>MANTENIMIENTO Y REPARACIÓN</t>
  </si>
  <si>
    <t>Mantenimiento de edificios y locales</t>
  </si>
  <si>
    <t>Mantenimiento de vías de comunicación</t>
  </si>
  <si>
    <t>Mantenimiento de instalaciones y otras obras</t>
  </si>
  <si>
    <t>Mantenimiento y reparación de maquinaria y equipo de producción</t>
  </si>
  <si>
    <t>Mantenimiento y reparación de equipo de transporte</t>
  </si>
  <si>
    <t>Mantenimiento y reparación de equipo de comunicación</t>
  </si>
  <si>
    <t>Mantenimiento y reparación de equipo y mobiliario de oficina</t>
  </si>
  <si>
    <t>Mantenimiento y reparación de equipo de cómputo y  sistemas de información</t>
  </si>
  <si>
    <t>Mantenimiento y reparación de otros equipos</t>
  </si>
  <si>
    <t>09</t>
  </si>
  <si>
    <t>IMPUESTOS</t>
  </si>
  <si>
    <t>Impuestos sobre ingresos y utilidades</t>
  </si>
  <si>
    <t>Impuestos sobre bienes inmuebles</t>
  </si>
  <si>
    <t>Impuestos de patentes</t>
  </si>
  <si>
    <t>Otros impuestos</t>
  </si>
  <si>
    <t>SERVICIOS DIVERSOS</t>
  </si>
  <si>
    <t>Servicios de regulación</t>
  </si>
  <si>
    <t>Intereses moratorios y multas</t>
  </si>
  <si>
    <t>Gastos de oficinas en el exterior</t>
  </si>
  <si>
    <t>Gastos de misiones especiales en el exterior</t>
  </si>
  <si>
    <t>Deducibles</t>
  </si>
  <si>
    <t>Otros servicios no especificados</t>
  </si>
  <si>
    <t>2</t>
  </si>
  <si>
    <t xml:space="preserve">MATERIALES Y SUMINISTROS </t>
  </si>
  <si>
    <t>PRODUCTOS QUÍMICOS Y CONEXOS</t>
  </si>
  <si>
    <t xml:space="preserve">Combustibles y lubricantes </t>
  </si>
  <si>
    <t>Productos farmacéuticos y medicinales</t>
  </si>
  <si>
    <t>Productos veterinarios</t>
  </si>
  <si>
    <t xml:space="preserve">Tintas, pinturas y diluyentes </t>
  </si>
  <si>
    <t>Otros productos químicos</t>
  </si>
  <si>
    <t>ALIMENTOS Y PRODUCTOS AGROPECUARIOS</t>
  </si>
  <si>
    <t>Productos pecuarios y otras especies</t>
  </si>
  <si>
    <t>Productos agroforestales</t>
  </si>
  <si>
    <t>Alimentos y bebidas</t>
  </si>
  <si>
    <t>Alimentos para animales</t>
  </si>
  <si>
    <t xml:space="preserve">MATERIALES Y PRODUCTOS DE USO EN LA CONSTRUCCIÓN Y MANTENIMIENTO </t>
  </si>
  <si>
    <t>Materiales y productos metálicos</t>
  </si>
  <si>
    <t>Materiales y productos minerales y asfálticos</t>
  </si>
  <si>
    <t>Madera y sus derivados</t>
  </si>
  <si>
    <t>Materiales y productos eléctricos, telefónicos y de cómputo</t>
  </si>
  <si>
    <t>Materiales y productos de vidrio</t>
  </si>
  <si>
    <t>Materiales y productos de plástico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</si>
  <si>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</si>
  <si>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</si>
  <si>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</si>
  <si>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</si>
  <si>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</si>
  <si>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</si>
  <si>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</si>
  <si>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</si>
  <si>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</si>
  <si>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</si>
  <si>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investigación</t>
  </si>
  <si>
    <t>Productos de papel, cartón e impresos</t>
  </si>
  <si>
    <t>Textiles y vestuario</t>
  </si>
  <si>
    <t>Útiles y materiales de limpieza</t>
  </si>
  <si>
    <t>Útiles y materiales de resguardo y seguridad</t>
  </si>
  <si>
    <t>Útiles y materiales de cocina y comedor</t>
  </si>
  <si>
    <t>Otros útiles, materiales y suministros</t>
  </si>
  <si>
    <t>5</t>
  </si>
  <si>
    <t xml:space="preserve">BIENES DURADEROS </t>
  </si>
  <si>
    <t>MAQUINARIA, EQUIPO Y MOBILIARIO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</si>
  <si>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</si>
  <si>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</si>
  <si>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</si>
  <si>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</si>
  <si>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</si>
  <si>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</si>
  <si>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</si>
  <si>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y equipo diverso</t>
  </si>
  <si>
    <t>CONSTRUCCIONES, ADICIONES Y MEJORAS</t>
  </si>
  <si>
    <t xml:space="preserve">Edificios </t>
  </si>
  <si>
    <t>Vías de comunicación terrestre</t>
  </si>
  <si>
    <t>Vías férreas</t>
  </si>
  <si>
    <t>Obras marítimas y fluviales</t>
  </si>
  <si>
    <t>Aeropuertos</t>
  </si>
  <si>
    <t>Obras urbanísticas</t>
  </si>
  <si>
    <t>Instalaciones</t>
  </si>
  <si>
    <t>Otras construcciones, adiciones y mejoras</t>
  </si>
  <si>
    <t>BIENES PREEXISTENTES</t>
  </si>
  <si>
    <t>Terreno</t>
  </si>
  <si>
    <t>Edificios preexistentes</t>
  </si>
  <si>
    <t>Otras obras preexistentes</t>
  </si>
  <si>
    <t>BIENES DURADEROS DIVERSOS</t>
  </si>
  <si>
    <t>Semovientes</t>
  </si>
  <si>
    <t>Piezas y obras de colección</t>
  </si>
  <si>
    <t>Bienes intangibles</t>
  </si>
  <si>
    <t>Otros bienes duraderos</t>
  </si>
  <si>
    <t>6</t>
  </si>
  <si>
    <t xml:space="preserve">TRANSFERENCIAS CORRIENTES </t>
  </si>
  <si>
    <t>TRANSFERENCIAS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</si>
  <si>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</si>
  <si>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</si>
  <si>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</si>
  <si>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</si>
  <si>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</si>
  <si>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</si>
  <si>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TRANSFERENCIAS CORRIENTES A PERSONAS</t>
  </si>
  <si>
    <t xml:space="preserve">Becas a funcionarios </t>
  </si>
  <si>
    <t>Becas a terceras personas</t>
  </si>
  <si>
    <t xml:space="preserve">Ayudas a funcionarios </t>
  </si>
  <si>
    <t>Otras transferencias a personas</t>
  </si>
  <si>
    <t>PRESTACIONES</t>
  </si>
  <si>
    <t xml:space="preserve">Prestaciones legales </t>
  </si>
  <si>
    <t>Pensiones y jubilaciones contributivas</t>
  </si>
  <si>
    <t>Pensiones no contributivas</t>
  </si>
  <si>
    <t>Decimotercer mes de pensiones y jubilaciones</t>
  </si>
  <si>
    <t>Cuota patronal de pensiones y jubilaciones, contributivas y no contributivas</t>
  </si>
  <si>
    <t>Otras prestaciones a terceras personas</t>
  </si>
  <si>
    <t>TRANSFERENCIAS CORRIENTES A ENTIDADES PRIVADAS SIN FINES DE LUCRO</t>
  </si>
  <si>
    <t>Transferencias corrientes a asociaciones</t>
  </si>
  <si>
    <t>Transferencias corrientes a fundaciones</t>
  </si>
  <si>
    <t>Transferencias corrientes a cooperativas</t>
  </si>
  <si>
    <t>Transferencias corrientes a entidades privadas sin fines de lucro</t>
  </si>
  <si>
    <t>TRANSFERENCIAS CORRIENTES AL SECTOR EXTERNO</t>
  </si>
  <si>
    <t>Transferencias corrientes a empresas privadas</t>
  </si>
  <si>
    <t>Indemnizaciones</t>
  </si>
  <si>
    <t>Reintegros o devoluciones</t>
  </si>
  <si>
    <t xml:space="preserve">Transferencias corrientes a organismos internacionales </t>
  </si>
  <si>
    <t>Otras transferencias corrientes al sector externo</t>
  </si>
  <si>
    <t>Responsables por Universidad:</t>
  </si>
  <si>
    <t xml:space="preserve"> </t>
  </si>
  <si>
    <t>Total</t>
  </si>
  <si>
    <t>ITCR</t>
  </si>
  <si>
    <t>UNA</t>
  </si>
  <si>
    <t>CONSEJO NACIONAL DE RECTORES 
Oficina de Planificación de la Educación Superior 
FONDO DEL SISTEMA PRESUPUESTO GENERAL</t>
  </si>
  <si>
    <t>AÑO</t>
  </si>
  <si>
    <t>Otros Materiales y productos de uso en la construcción</t>
  </si>
  <si>
    <t>Apellidos Nombre(s), Universidad. Unidad en la que labora, teléfono y correo electrónico.</t>
  </si>
  <si>
    <t>a. En la columna de justificación se debe detallar las sub-partidas. 
b. Las celdas en color gris NO deben editarse. 
c. Para la formulación del presupuesto se adjunta en la página web de CONARE  el archivo "Clasificador por Objeto del Gasto" emitido por el Ministerio de Hacienda, el cual explica lo correspondiente a cada partida y subpartida</t>
  </si>
  <si>
    <t>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</si>
</sst>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9" x14ac:knownFonts="1">
    <font>
      <sz val="11"/>
      <color theme="1"/>
      <name val="Calibri"/>
      <family val="2"/>
      <scheme val="minor"/>
    </font>
    <font>
      <b/>
      <sz val="9"/>
      <name val="Arial"/>
      <family val="2"/>
    </font>
    <font>
      <sz val="9"/>
      <name val="Arial"/>
      <family val="2"/>
    </font>
    <font>
      <sz val="9"/>
      <color indexed="81"/>
      <name val="Tahoma"/>
      <family val="2"/>
    </font>
    <font>
      <b/>
      <sz val="9"/>
      <color indexed="8"/>
      <name val="Arial Narrow"/>
      <family val="2"/>
    </font>
    <font>
      <sz val="9"/>
      <color theme="1"/>
      <name val="Calibri"/>
      <family val="2"/>
      <scheme val="minor"/>
    </font>
    <font>
      <b/>
      <sz val="9"/>
      <color indexed="18"/>
      <name val="Arial"/>
      <family val="2"/>
    </font>
    <font>
      <sz val="9"/>
      <color indexed="18"/>
      <name val="Arial"/>
      <family val="2"/>
    </font>
    <font>
      <b/>
      <sz val="9"/>
      <color indexed="56"/>
      <name val="Arial"/>
      <family val="2"/>
    </font>
    <font>
      <b/>
      <sz val="9"/>
      <color rgb="FFFF0000"/>
      <name val="Arial"/>
      <family val="2"/>
    </font>
    <font>
      <b/>
      <sz val="11"/>
      <color theme="1"/>
      <name val="Calibri"/>
      <family val="2"/>
      <scheme val="minor"/>
    </font>
    <font>
      <b/>
      <sz val="12"/>
      <color indexed="8"/>
      <name val="Arial Narrow"/>
      <family val="2"/>
    </font>
    <font>
      <b/>
      <sz val="10"/>
      <color indexed="18"/>
      <name val="Arial"/>
      <family val="2"/>
    </font>
    <font>
      <b/>
      <sz val="12"/>
      <color indexed="10"/>
      <name val="Arial"/>
      <family val="2"/>
    </font>
    <font>
      <sz val="10"/>
      <name val="Arial"/>
      <family val="2"/>
    </font>
    <font>
      <b/>
      <sz val="10"/>
      <name val="Arial"/>
      <family val="2"/>
    </font>
    <font>
      <sz val="10"/>
      <name val="Symbol"/>
      <family val="1"/>
    </font>
    <font>
      <sz val="11"/>
      <name val="Arial"/>
      <family val="2"/>
    </font>
    <font>
      <b/>
      <sz val="10"/>
      <color theme="4"/>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indexed="44"/>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49" fontId="2" fillId="0" borderId="5" xfId="0" applyNumberFormat="1" applyFont="1" applyFill="1" applyBorder="1" applyAlignment="1" applyProtection="1">
      <alignment horizontal="right" vertical="top" wrapText="1"/>
    </xf>
    <xf numFmtId="4" fontId="2" fillId="0" borderId="5" xfId="0" applyNumberFormat="1" applyFont="1" applyFill="1" applyBorder="1" applyAlignment="1" applyProtection="1">
      <alignment horizontal="right" vertical="top" wrapText="1"/>
    </xf>
    <xf numFmtId="4" fontId="2" fillId="0" borderId="5" xfId="0" applyNumberFormat="1" applyFont="1" applyFill="1" applyBorder="1" applyAlignment="1" applyProtection="1">
      <alignment horizontal="left" vertical="top" wrapText="1" indent="2"/>
    </xf>
    <xf numFmtId="4" fontId="2" fillId="0" borderId="0" xfId="0" applyNumberFormat="1" applyFont="1" applyFill="1" applyBorder="1" applyAlignment="1" applyProtection="1">
      <alignment horizontal="right" vertical="top" wrapText="1"/>
    </xf>
    <xf numFmtId="4" fontId="2" fillId="0" borderId="0" xfId="0" applyNumberFormat="1" applyFont="1" applyFill="1" applyBorder="1" applyAlignment="1" applyProtection="1">
      <alignment horizontal="left" vertical="top" wrapText="1" indent="3"/>
    </xf>
    <xf numFmtId="164" fontId="2" fillId="9" borderId="0" xfId="0" applyNumberFormat="1" applyFont="1" applyFill="1" applyBorder="1" applyAlignment="1" applyProtection="1">
      <alignment horizontal="left" vertical="top" wrapText="1" indent="3"/>
    </xf>
    <xf numFmtId="164" fontId="2" fillId="0" borderId="0" xfId="0" applyNumberFormat="1" applyFont="1" applyFill="1" applyBorder="1" applyAlignment="1" applyProtection="1">
      <alignment horizontal="left" vertical="top" wrapText="1" indent="3"/>
    </xf>
    <xf numFmtId="0" fontId="4" fillId="0" borderId="0" xfId="0" applyFont="1" applyFill="1" applyBorder="1" applyAlignment="1" applyProtection="1"/>
    <xf numFmtId="0" fontId="5" fillId="0" borderId="0" xfId="0" applyFont="1" applyProtection="1"/>
    <xf numFmtId="0" fontId="5" fillId="0" borderId="0" xfId="0" applyFont="1" applyFill="1" applyBorder="1" applyProtection="1"/>
    <xf numFmtId="0" fontId="6" fillId="2" borderId="0" xfId="0" applyFont="1" applyFill="1" applyBorder="1" applyAlignment="1" applyProtection="1">
      <alignment vertical="center"/>
      <protection locked="0"/>
    </xf>
    <xf numFmtId="0" fontId="4" fillId="0" borderId="0" xfId="0" applyFont="1" applyFill="1" applyBorder="1" applyAlignment="1" applyProtection="1">
      <alignment horizontal="center"/>
    </xf>
    <xf numFmtId="49" fontId="7" fillId="2" borderId="0" xfId="0" applyNumberFormat="1" applyFont="1" applyFill="1" applyBorder="1" applyAlignment="1" applyProtection="1">
      <alignment horizontal="left" vertical="top" wrapText="1"/>
      <protection locked="0"/>
    </xf>
    <xf numFmtId="0" fontId="6" fillId="0" borderId="0" xfId="0" applyFont="1" applyBorder="1" applyAlignment="1" applyProtection="1">
      <protection locked="0"/>
    </xf>
    <xf numFmtId="49" fontId="8" fillId="2" borderId="0" xfId="0" applyNumberFormat="1" applyFont="1" applyFill="1" applyBorder="1" applyAlignment="1" applyProtection="1">
      <alignment vertical="center" wrapText="1"/>
    </xf>
    <xf numFmtId="0" fontId="8" fillId="0" borderId="0" xfId="0" applyFont="1" applyBorder="1" applyAlignment="1" applyProtection="1">
      <alignment horizontal="left"/>
    </xf>
    <xf numFmtId="0" fontId="7" fillId="2" borderId="0" xfId="0" applyFont="1" applyFill="1" applyBorder="1" applyAlignment="1" applyProtection="1">
      <alignment horizontal="left" vertical="top" wrapText="1"/>
      <protection locked="0"/>
    </xf>
    <xf numFmtId="49" fontId="1" fillId="3" borderId="5"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xf>
    <xf numFmtId="164" fontId="1" fillId="4" borderId="5" xfId="0" applyNumberFormat="1" applyFont="1" applyFill="1" applyBorder="1" applyAlignment="1" applyProtection="1">
      <alignment horizontal="center" vertical="center" wrapText="1"/>
    </xf>
    <xf numFmtId="164" fontId="1" fillId="3" borderId="5" xfId="0" applyNumberFormat="1" applyFont="1" applyFill="1" applyBorder="1" applyAlignment="1" applyProtection="1">
      <alignment horizontal="center" vertical="center" wrapText="1"/>
    </xf>
    <xf numFmtId="164" fontId="1" fillId="5" borderId="5" xfId="0" applyNumberFormat="1" applyFont="1" applyFill="1" applyBorder="1" applyAlignment="1" applyProtection="1">
      <alignment horizontal="center" vertical="center" wrapText="1"/>
    </xf>
    <xf numFmtId="164" fontId="1" fillId="6" borderId="5" xfId="0" applyNumberFormat="1" applyFont="1" applyFill="1" applyBorder="1" applyProtection="1"/>
    <xf numFmtId="164" fontId="1" fillId="7" borderId="5" xfId="0" applyNumberFormat="1" applyFont="1" applyFill="1" applyBorder="1" applyProtection="1"/>
    <xf numFmtId="164" fontId="5" fillId="8" borderId="5" xfId="0" applyNumberFormat="1" applyFont="1" applyFill="1" applyBorder="1" applyProtection="1">
      <protection locked="0"/>
    </xf>
    <xf numFmtId="164" fontId="2" fillId="6" borderId="5" xfId="0" applyNumberFormat="1" applyFont="1" applyFill="1" applyBorder="1" applyProtection="1"/>
    <xf numFmtId="164" fontId="2" fillId="8" borderId="5" xfId="0" applyNumberFormat="1" applyFont="1" applyFill="1" applyBorder="1" applyProtection="1"/>
    <xf numFmtId="0" fontId="5" fillId="8" borderId="0" xfId="0" applyFont="1" applyFill="1" applyProtection="1"/>
    <xf numFmtId="164" fontId="5" fillId="0" borderId="5" xfId="0" applyNumberFormat="1" applyFont="1" applyBorder="1" applyProtection="1">
      <protection locked="0"/>
    </xf>
    <xf numFmtId="164" fontId="2" fillId="7" borderId="5" xfId="0" applyNumberFormat="1" applyFont="1" applyFill="1" applyBorder="1" applyProtection="1"/>
    <xf numFmtId="164" fontId="5" fillId="8" borderId="5" xfId="0" applyNumberFormat="1" applyFont="1" applyFill="1" applyBorder="1" applyProtection="1"/>
    <xf numFmtId="164" fontId="5" fillId="0" borderId="5" xfId="0" applyNumberFormat="1" applyFont="1" applyBorder="1" applyProtection="1"/>
    <xf numFmtId="164" fontId="5" fillId="6" borderId="5" xfId="0" applyNumberFormat="1" applyFont="1" applyFill="1" applyBorder="1" applyProtection="1"/>
    <xf numFmtId="164" fontId="5" fillId="7" borderId="5" xfId="0" applyNumberFormat="1" applyFont="1" applyFill="1" applyBorder="1" applyProtection="1"/>
    <xf numFmtId="164" fontId="1" fillId="6" borderId="5" xfId="0" applyNumberFormat="1" applyFont="1" applyFill="1" applyBorder="1" applyAlignment="1" applyProtection="1">
      <alignment horizontal="right"/>
    </xf>
    <xf numFmtId="164" fontId="1" fillId="7" borderId="5" xfId="0" applyNumberFormat="1" applyFont="1" applyFill="1" applyBorder="1" applyAlignment="1" applyProtection="1">
      <alignment horizontal="right"/>
    </xf>
    <xf numFmtId="164" fontId="1" fillId="9" borderId="5" xfId="0" applyNumberFormat="1" applyFont="1" applyFill="1" applyBorder="1" applyProtection="1"/>
    <xf numFmtId="164" fontId="2" fillId="9" borderId="5" xfId="0" applyNumberFormat="1" applyFont="1" applyFill="1" applyBorder="1" applyProtection="1"/>
    <xf numFmtId="164" fontId="5" fillId="0" borderId="0" xfId="0" applyNumberFormat="1" applyFont="1" applyProtection="1"/>
    <xf numFmtId="0" fontId="2" fillId="0" borderId="0" xfId="0" applyFont="1" applyProtection="1"/>
    <xf numFmtId="164" fontId="2" fillId="0" borderId="0" xfId="0" applyNumberFormat="1" applyFont="1" applyProtection="1"/>
    <xf numFmtId="0" fontId="13" fillId="0" borderId="0" xfId="0" applyFont="1" applyBorder="1" applyAlignment="1" applyProtection="1">
      <alignment vertical="top" wrapText="1"/>
    </xf>
    <xf numFmtId="0" fontId="0" fillId="0" borderId="0" xfId="0" applyFill="1" applyBorder="1"/>
    <xf numFmtId="0" fontId="16" fillId="0" borderId="0" xfId="0" applyFont="1" applyFill="1" applyBorder="1" applyAlignment="1">
      <alignment horizontal="justify" wrapText="1"/>
    </xf>
    <xf numFmtId="0" fontId="17" fillId="0" borderId="0" xfId="0" applyFont="1" applyFill="1" applyBorder="1" applyAlignment="1">
      <alignment horizontal="justify" vertical="top" wrapText="1"/>
    </xf>
    <xf numFmtId="0" fontId="0" fillId="0" borderId="1" xfId="0" applyFill="1" applyBorder="1" applyAlignment="1">
      <alignment horizontal="center"/>
    </xf>
    <xf numFmtId="0" fontId="12" fillId="0" borderId="0" xfId="0" applyFont="1" applyBorder="1" applyAlignment="1" applyProtection="1">
      <alignment horizontal="center" vertical="center" wrapText="1"/>
    </xf>
    <xf numFmtId="0" fontId="15" fillId="10" borderId="5" xfId="0" applyFont="1" applyFill="1" applyBorder="1" applyAlignment="1">
      <alignment horizontal="center" vertical="center"/>
    </xf>
    <xf numFmtId="0" fontId="15" fillId="10" borderId="8" xfId="0" applyFont="1" applyFill="1" applyBorder="1" applyAlignment="1">
      <alignment horizontal="center" vertical="center"/>
    </xf>
    <xf numFmtId="49" fontId="0" fillId="0" borderId="7" xfId="0" applyNumberFormat="1" applyFill="1" applyBorder="1" applyAlignment="1">
      <alignment horizontal="center" wrapText="1"/>
    </xf>
    <xf numFmtId="0" fontId="0" fillId="0" borderId="7" xfId="0" applyFill="1" applyBorder="1" applyAlignment="1">
      <alignment horizontal="center" wrapText="1"/>
    </xf>
    <xf numFmtId="0" fontId="15" fillId="6" borderId="7" xfId="0" applyFont="1" applyFill="1" applyBorder="1" applyAlignment="1">
      <alignment horizontal="center"/>
    </xf>
    <xf numFmtId="164" fontId="15" fillId="6" borderId="8" xfId="0" applyNumberFormat="1" applyFont="1" applyFill="1" applyBorder="1" applyProtection="1"/>
    <xf numFmtId="164" fontId="14" fillId="6" borderId="8" xfId="0" applyNumberFormat="1" applyFont="1" applyFill="1" applyBorder="1" applyProtection="1"/>
    <xf numFmtId="49" fontId="9" fillId="2" borderId="1" xfId="0" applyNumberFormat="1" applyFont="1" applyFill="1" applyBorder="1" applyAlignment="1" applyProtection="1">
      <alignment vertical="center" wrapText="1"/>
    </xf>
    <xf numFmtId="3" fontId="1" fillId="6" borderId="5" xfId="0" applyNumberFormat="1" applyFont="1" applyFill="1" applyBorder="1" applyAlignment="1" applyProtection="1">
      <alignment horizontal="left" vertical="top" wrapText="1" indent="1"/>
    </xf>
    <xf numFmtId="3" fontId="2" fillId="6" borderId="5" xfId="0" applyNumberFormat="1" applyFont="1" applyFill="1" applyBorder="1" applyAlignment="1" applyProtection="1">
      <alignment horizontal="left" vertical="top" wrapText="1" indent="2"/>
    </xf>
    <xf numFmtId="3" fontId="2" fillId="6" borderId="5" xfId="0" applyNumberFormat="1" applyFont="1" applyFill="1" applyBorder="1" applyAlignment="1" applyProtection="1">
      <alignment horizontal="left" vertical="top" wrapText="1" indent="3"/>
    </xf>
    <xf numFmtId="3" fontId="1" fillId="6" borderId="5" xfId="0" applyNumberFormat="1" applyFont="1" applyFill="1" applyBorder="1" applyAlignment="1" applyProtection="1">
      <alignment horizontal="left" vertical="top" wrapText="1"/>
    </xf>
    <xf numFmtId="4" fontId="2" fillId="6" borderId="5" xfId="0" applyNumberFormat="1" applyFont="1" applyFill="1" applyBorder="1" applyAlignment="1" applyProtection="1">
      <alignment horizontal="left" vertical="top" wrapText="1" indent="2"/>
    </xf>
    <xf numFmtId="4" fontId="1" fillId="6" borderId="5" xfId="0" applyNumberFormat="1" applyFont="1" applyFill="1" applyBorder="1" applyAlignment="1" applyProtection="1">
      <alignment horizontal="left" vertical="top" wrapText="1" indent="1"/>
    </xf>
    <xf numFmtId="4" fontId="2" fillId="6" borderId="5" xfId="0" applyNumberFormat="1" applyFont="1" applyFill="1" applyBorder="1" applyAlignment="1" applyProtection="1">
      <alignment horizontal="left" wrapText="1" indent="2"/>
    </xf>
    <xf numFmtId="4" fontId="1" fillId="6" borderId="5" xfId="0" applyNumberFormat="1" applyFont="1" applyFill="1" applyBorder="1" applyAlignment="1" applyProtection="1">
      <alignment horizontal="left" wrapText="1" indent="1"/>
    </xf>
    <xf numFmtId="4" fontId="1" fillId="6" borderId="5" xfId="0" applyNumberFormat="1" applyFont="1" applyFill="1" applyBorder="1" applyAlignment="1" applyProtection="1">
      <alignment horizontal="left" vertical="top" wrapText="1"/>
    </xf>
    <xf numFmtId="3" fontId="1" fillId="6" borderId="11" xfId="0" applyNumberFormat="1" applyFont="1" applyFill="1" applyBorder="1" applyAlignment="1" applyProtection="1">
      <alignment horizontal="left" vertical="top" wrapText="1"/>
    </xf>
    <xf numFmtId="3" fontId="2" fillId="6" borderId="11" xfId="0" applyNumberFormat="1" applyFont="1" applyFill="1" applyBorder="1" applyAlignment="1" applyProtection="1">
      <alignment horizontal="left" vertical="top" wrapText="1"/>
    </xf>
    <xf numFmtId="3" fontId="2" fillId="6" borderId="5" xfId="0" applyNumberFormat="1" applyFont="1" applyFill="1" applyBorder="1" applyAlignment="1" applyProtection="1">
      <alignment horizontal="left" vertical="top" wrapText="1"/>
    </xf>
    <xf numFmtId="49" fontId="2" fillId="6" borderId="11" xfId="0" applyNumberFormat="1" applyFont="1" applyFill="1" applyBorder="1" applyAlignment="1" applyProtection="1">
      <alignment horizontal="left" vertical="top" wrapText="1"/>
    </xf>
    <xf numFmtId="49" fontId="2" fillId="6" borderId="5" xfId="0" applyNumberFormat="1" applyFont="1" applyFill="1" applyBorder="1" applyAlignment="1" applyProtection="1">
      <alignment horizontal="left" vertical="top" wrapText="1"/>
    </xf>
    <xf numFmtId="4" fontId="2" fillId="6" borderId="11" xfId="0" applyNumberFormat="1" applyFont="1" applyFill="1" applyBorder="1" applyAlignment="1" applyProtection="1">
      <alignment horizontal="left" vertical="top" wrapText="1"/>
    </xf>
    <xf numFmtId="4" fontId="2" fillId="6" borderId="5" xfId="0" applyNumberFormat="1" applyFont="1" applyFill="1" applyBorder="1" applyAlignment="1" applyProtection="1">
      <alignment horizontal="left" vertical="top" wrapText="1"/>
    </xf>
    <xf numFmtId="4" fontId="1" fillId="6" borderId="11" xfId="0" applyNumberFormat="1" applyFont="1" applyFill="1" applyBorder="1" applyAlignment="1" applyProtection="1">
      <alignment horizontal="left" vertical="top" wrapText="1"/>
    </xf>
    <xf numFmtId="4" fontId="2" fillId="6" borderId="5" xfId="0" applyNumberFormat="1" applyFont="1" applyFill="1" applyBorder="1" applyAlignment="1" applyProtection="1">
      <alignment horizontal="left"/>
    </xf>
    <xf numFmtId="49" fontId="1" fillId="6" borderId="11" xfId="0" applyNumberFormat="1" applyFont="1" applyFill="1" applyBorder="1" applyAlignment="1" applyProtection="1">
      <alignment horizontal="left" vertical="top" wrapText="1"/>
    </xf>
    <xf numFmtId="49" fontId="1" fillId="6" borderId="5" xfId="0" applyNumberFormat="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2" fillId="0" borderId="0" xfId="0" applyNumberFormat="1" applyFont="1" applyFill="1" applyBorder="1" applyAlignment="1" applyProtection="1">
      <alignment horizontal="left"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top" wrapText="1"/>
    </xf>
    <xf numFmtId="0" fontId="2" fillId="0" borderId="0" xfId="0" applyFont="1" applyAlignment="1" applyProtection="1">
      <alignment horizontal="left" wrapText="1"/>
    </xf>
    <xf numFmtId="0" fontId="2" fillId="0" borderId="0" xfId="0" applyFont="1" applyAlignment="1">
      <alignment horizontal="left" wrapText="1"/>
    </xf>
    <xf numFmtId="4" fontId="1" fillId="0" borderId="0" xfId="0" applyNumberFormat="1" applyFont="1" applyFill="1" applyBorder="1" applyAlignment="1" applyProtection="1">
      <alignment horizontal="left" vertical="top" wrapText="1"/>
    </xf>
    <xf numFmtId="49" fontId="1" fillId="10" borderId="7" xfId="0" applyNumberFormat="1" applyFont="1" applyFill="1" applyBorder="1" applyAlignment="1" applyProtection="1">
      <alignment horizontal="center" vertical="center" wrapText="1"/>
      <protection locked="0"/>
    </xf>
    <xf numFmtId="49" fontId="1" fillId="10" borderId="2" xfId="0" applyNumberFormat="1" applyFont="1" applyFill="1" applyBorder="1" applyAlignment="1" applyProtection="1">
      <alignment horizontal="center" vertical="center" wrapText="1"/>
      <protection locked="0"/>
    </xf>
    <xf numFmtId="49" fontId="1" fillId="3" borderId="5" xfId="0" applyNumberFormat="1" applyFont="1" applyFill="1" applyBorder="1" applyAlignment="1" applyProtection="1">
      <alignment horizontal="center" vertical="center" wrapText="1"/>
      <protection locked="0"/>
    </xf>
    <xf numFmtId="0" fontId="1" fillId="6" borderId="2" xfId="0" applyFont="1" applyFill="1" applyBorder="1" applyAlignment="1" applyProtection="1">
      <alignment horizontal="left"/>
    </xf>
    <xf numFmtId="0" fontId="1" fillId="6" borderId="8" xfId="0" applyFont="1" applyFill="1" applyBorder="1" applyAlignment="1" applyProtection="1">
      <alignment horizontal="left"/>
    </xf>
    <xf numFmtId="0" fontId="1" fillId="10" borderId="3" xfId="0" applyFont="1" applyFill="1" applyBorder="1" applyAlignment="1" applyProtection="1">
      <alignment horizontal="center" vertical="center" wrapText="1"/>
    </xf>
    <xf numFmtId="0" fontId="1" fillId="10" borderId="4"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1" fillId="10" borderId="5" xfId="0" applyFont="1" applyFill="1" applyBorder="1" applyAlignment="1" applyProtection="1">
      <alignment horizontal="center" vertical="center" wrapText="1"/>
    </xf>
    <xf numFmtId="164" fontId="1" fillId="10" borderId="6" xfId="0" applyNumberFormat="1" applyFont="1" applyFill="1" applyBorder="1" applyAlignment="1" applyProtection="1">
      <alignment horizontal="center" vertical="center" wrapText="1"/>
    </xf>
    <xf numFmtId="164" fontId="1" fillId="10" borderId="10" xfId="0" applyNumberFormat="1" applyFont="1" applyFill="1" applyBorder="1" applyAlignment="1" applyProtection="1">
      <alignment horizontal="center" vertical="center" wrapText="1"/>
    </xf>
    <xf numFmtId="49" fontId="7" fillId="2" borderId="8" xfId="0" applyNumberFormat="1" applyFont="1" applyFill="1" applyBorder="1" applyAlignment="1" applyProtection="1">
      <alignment horizontal="center" vertical="top" wrapText="1"/>
      <protection locked="0"/>
    </xf>
    <xf numFmtId="49" fontId="7" fillId="2" borderId="5" xfId="0" applyNumberFormat="1" applyFont="1" applyFill="1" applyBorder="1" applyAlignment="1" applyProtection="1">
      <alignment horizontal="center" vertical="top" wrapText="1"/>
      <protection locked="0"/>
    </xf>
    <xf numFmtId="49" fontId="7" fillId="2" borderId="7" xfId="0" applyNumberFormat="1" applyFont="1" applyFill="1" applyBorder="1" applyAlignment="1" applyProtection="1">
      <alignment horizontal="center" vertical="top" wrapText="1"/>
      <protection locked="0"/>
    </xf>
    <xf numFmtId="49" fontId="18" fillId="2" borderId="1" xfId="0" applyNumberFormat="1" applyFont="1" applyFill="1" applyBorder="1" applyAlignment="1" applyProtection="1">
      <alignment horizontal="left" vertical="center" wrapText="1"/>
    </xf>
    <xf numFmtId="0" fontId="11" fillId="0" borderId="0" xfId="0" applyFont="1" applyFill="1" applyBorder="1" applyAlignment="1" applyProtection="1">
      <alignment horizontal="center" wrapText="1"/>
    </xf>
    <xf numFmtId="0" fontId="4" fillId="0" borderId="1" xfId="0" applyFont="1" applyFill="1" applyBorder="1" applyAlignment="1" applyProtection="1">
      <alignment horizontal="center"/>
    </xf>
    <xf numFmtId="49" fontId="7" fillId="2" borderId="12" xfId="0" applyNumberFormat="1" applyFont="1" applyFill="1" applyBorder="1" applyAlignment="1" applyProtection="1">
      <alignment horizontal="center" vertical="top" wrapText="1"/>
      <protection locked="0"/>
    </xf>
    <xf numFmtId="49" fontId="7" fillId="2" borderId="10" xfId="0" applyNumberFormat="1" applyFont="1" applyFill="1" applyBorder="1" applyAlignment="1" applyProtection="1">
      <alignment horizontal="center" vertical="top" wrapText="1"/>
      <protection locked="0"/>
    </xf>
    <xf numFmtId="49" fontId="7" fillId="2" borderId="9"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xf>
    <xf numFmtId="0" fontId="6" fillId="2" borderId="0"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12" fillId="0" borderId="0" xfId="0" applyFont="1" applyBorder="1" applyAlignment="1" applyProtection="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52602</xdr:colOff>
      <xdr:row>0</xdr:row>
      <xdr:rowOff>716280</xdr:rowOff>
    </xdr:to>
    <xdr:pic>
      <xdr:nvPicPr>
        <xdr:cNvPr id="2" name="Imagen 1"/>
        <xdr:cNvPicPr>
          <a:picLocks noChangeAspect="1"/>
        </xdr:cNvPicPr>
      </xdr:nvPicPr>
      <xdr:blipFill>
        <a:blip xmlns:r="http://schemas.openxmlformats.org/officeDocument/2006/relationships" r:embed="rId1"/>
        <a:stretch>
          <a:fillRect/>
        </a:stretch>
      </xdr:blipFill>
      <xdr:spPr>
        <a:xfrm>
          <a:off x="0" y="1"/>
          <a:ext cx="646962" cy="716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1211580</xdr:colOff>
      <xdr:row>1</xdr:row>
      <xdr:rowOff>0</xdr:rowOff>
    </xdr:from>
    <xdr:to>
      <xdr:col>2</xdr:col>
      <xdr:colOff>1211580</xdr:colOff>
      <xdr:row>4</xdr:row>
      <xdr:rowOff>137160</xdr:rowOff>
    </xdr:to>
    <xdr:pic>
      <xdr:nvPicPr>
        <xdr:cNvPr id="2" name="Picture 2" descr="conare agu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9180" y="38100"/>
          <a:ext cx="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0</xdr:col>
      <xdr:colOff>640080</xdr:colOff>
      <xdr:row>0</xdr:row>
      <xdr:rowOff>708661</xdr:rowOff>
    </xdr:to>
    <xdr:pic>
      <xdr:nvPicPr>
        <xdr:cNvPr id="3" name="Imagen 2"/>
        <xdr:cNvPicPr>
          <a:picLocks noChangeAspect="1"/>
        </xdr:cNvPicPr>
      </xdr:nvPicPr>
      <xdr:blipFill>
        <a:blip xmlns:r="http://schemas.openxmlformats.org/officeDocument/2006/relationships" r:embed="rId2"/>
        <a:stretch>
          <a:fillRect/>
        </a:stretch>
      </xdr:blipFill>
      <xdr:spPr>
        <a:xfrm>
          <a:off x="0" y="1"/>
          <a:ext cx="640080" cy="708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24"/>
  <sheetViews>
    <sheetView showGridLines="0" tabSelected="1" topLeftCell="A19" workbookViewId="0">
      <selection activeCell="M11" sqref="M11"/>
    </sheetView>
  </sheetViews>
  <sheetFormatPr baseColWidth="10" defaultColWidth="11.42578125" defaultRowHeight="12" x14ac:dyDescent="0.2"/>
  <cols>
    <col min="1" max="2" width="4.28515625" style="9" customWidth="1"/>
    <col min="3" max="3" width="5.28515625" style="9" customWidth="1"/>
    <col min="4" max="4" width="8.140625" style="9" customWidth="1"/>
    <col min="5" max="5" width="46.42578125" style="9" customWidth="1"/>
    <col min="6" max="6" width="13.28515625" style="39" bestFit="1" customWidth="1"/>
    <col min="7" max="12" width="12.28515625" style="39" bestFit="1" customWidth="1"/>
    <col min="13" max="18" width="12.28515625" style="9" bestFit="1" customWidth="1"/>
    <col min="19" max="24" width="18" style="9" hidden="1" customWidth="1"/>
    <col min="25" max="25" width="23.5703125" style="39" hidden="1" customWidth="1"/>
    <col min="26" max="31" width="18" style="9" hidden="1" customWidth="1"/>
    <col min="32" max="32" width="23.5703125" style="39" hidden="1" customWidth="1"/>
    <col min="33" max="38" width="18" style="9" hidden="1" customWidth="1"/>
    <col min="39" max="39" width="23.5703125" style="39" hidden="1" customWidth="1"/>
    <col min="40" max="254" width="11.42578125" style="9"/>
    <col min="255" max="258" width="6" style="9" customWidth="1"/>
    <col min="259" max="259" width="55.7109375" style="9" bestFit="1" customWidth="1"/>
    <col min="260" max="260" width="12.28515625" style="9" customWidth="1"/>
    <col min="261" max="261" width="16.7109375" style="9" customWidth="1"/>
    <col min="262" max="266" width="18" style="9" customWidth="1"/>
    <col min="267" max="267" width="23.5703125" style="9" customWidth="1"/>
    <col min="268" max="273" width="18" style="9" customWidth="1"/>
    <col min="274" max="274" width="23.5703125" style="9" customWidth="1"/>
    <col min="275" max="295" width="0" style="9" hidden="1" customWidth="1"/>
    <col min="296" max="510" width="11.42578125" style="9"/>
    <col min="511" max="514" width="6" style="9" customWidth="1"/>
    <col min="515" max="515" width="55.7109375" style="9" bestFit="1" customWidth="1"/>
    <col min="516" max="516" width="12.28515625" style="9" customWidth="1"/>
    <col min="517" max="517" width="16.7109375" style="9" customWidth="1"/>
    <col min="518" max="522" width="18" style="9" customWidth="1"/>
    <col min="523" max="523" width="23.5703125" style="9" customWidth="1"/>
    <col min="524" max="529" width="18" style="9" customWidth="1"/>
    <col min="530" max="530" width="23.5703125" style="9" customWidth="1"/>
    <col min="531" max="551" width="0" style="9" hidden="1" customWidth="1"/>
    <col min="552" max="766" width="11.42578125" style="9"/>
    <col min="767" max="770" width="6" style="9" customWidth="1"/>
    <col min="771" max="771" width="55.7109375" style="9" bestFit="1" customWidth="1"/>
    <col min="772" max="772" width="12.28515625" style="9" customWidth="1"/>
    <col min="773" max="773" width="16.7109375" style="9" customWidth="1"/>
    <col min="774" max="778" width="18" style="9" customWidth="1"/>
    <col min="779" max="779" width="23.5703125" style="9" customWidth="1"/>
    <col min="780" max="785" width="18" style="9" customWidth="1"/>
    <col min="786" max="786" width="23.5703125" style="9" customWidth="1"/>
    <col min="787" max="807" width="0" style="9" hidden="1" customWidth="1"/>
    <col min="808" max="1022" width="11.42578125" style="9"/>
    <col min="1023" max="1026" width="6" style="9" customWidth="1"/>
    <col min="1027" max="1027" width="55.7109375" style="9" bestFit="1" customWidth="1"/>
    <col min="1028" max="1028" width="12.28515625" style="9" customWidth="1"/>
    <col min="1029" max="1029" width="16.7109375" style="9" customWidth="1"/>
    <col min="1030" max="1034" width="18" style="9" customWidth="1"/>
    <col min="1035" max="1035" width="23.5703125" style="9" customWidth="1"/>
    <col min="1036" max="1041" width="18" style="9" customWidth="1"/>
    <col min="1042" max="1042" width="23.5703125" style="9" customWidth="1"/>
    <col min="1043" max="1063" width="0" style="9" hidden="1" customWidth="1"/>
    <col min="1064" max="1278" width="11.42578125" style="9"/>
    <col min="1279" max="1282" width="6" style="9" customWidth="1"/>
    <col min="1283" max="1283" width="55.7109375" style="9" bestFit="1" customWidth="1"/>
    <col min="1284" max="1284" width="12.28515625" style="9" customWidth="1"/>
    <col min="1285" max="1285" width="16.7109375" style="9" customWidth="1"/>
    <col min="1286" max="1290" width="18" style="9" customWidth="1"/>
    <col min="1291" max="1291" width="23.5703125" style="9" customWidth="1"/>
    <col min="1292" max="1297" width="18" style="9" customWidth="1"/>
    <col min="1298" max="1298" width="23.5703125" style="9" customWidth="1"/>
    <col min="1299" max="1319" width="0" style="9" hidden="1" customWidth="1"/>
    <col min="1320" max="1534" width="11.42578125" style="9"/>
    <col min="1535" max="1538" width="6" style="9" customWidth="1"/>
    <col min="1539" max="1539" width="55.7109375" style="9" bestFit="1" customWidth="1"/>
    <col min="1540" max="1540" width="12.28515625" style="9" customWidth="1"/>
    <col min="1541" max="1541" width="16.7109375" style="9" customWidth="1"/>
    <col min="1542" max="1546" width="18" style="9" customWidth="1"/>
    <col min="1547" max="1547" width="23.5703125" style="9" customWidth="1"/>
    <col min="1548" max="1553" width="18" style="9" customWidth="1"/>
    <col min="1554" max="1554" width="23.5703125" style="9" customWidth="1"/>
    <col min="1555" max="1575" width="0" style="9" hidden="1" customWidth="1"/>
    <col min="1576" max="1790" width="11.42578125" style="9"/>
    <col min="1791" max="1794" width="6" style="9" customWidth="1"/>
    <col min="1795" max="1795" width="55.7109375" style="9" bestFit="1" customWidth="1"/>
    <col min="1796" max="1796" width="12.28515625" style="9" customWidth="1"/>
    <col min="1797" max="1797" width="16.7109375" style="9" customWidth="1"/>
    <col min="1798" max="1802" width="18" style="9" customWidth="1"/>
    <col min="1803" max="1803" width="23.5703125" style="9" customWidth="1"/>
    <col min="1804" max="1809" width="18" style="9" customWidth="1"/>
    <col min="1810" max="1810" width="23.5703125" style="9" customWidth="1"/>
    <col min="1811" max="1831" width="0" style="9" hidden="1" customWidth="1"/>
    <col min="1832" max="2046" width="11.42578125" style="9"/>
    <col min="2047" max="2050" width="6" style="9" customWidth="1"/>
    <col min="2051" max="2051" width="55.7109375" style="9" bestFit="1" customWidth="1"/>
    <col min="2052" max="2052" width="12.28515625" style="9" customWidth="1"/>
    <col min="2053" max="2053" width="16.7109375" style="9" customWidth="1"/>
    <col min="2054" max="2058" width="18" style="9" customWidth="1"/>
    <col min="2059" max="2059" width="23.5703125" style="9" customWidth="1"/>
    <col min="2060" max="2065" width="18" style="9" customWidth="1"/>
    <col min="2066" max="2066" width="23.5703125" style="9" customWidth="1"/>
    <col min="2067" max="2087" width="0" style="9" hidden="1" customWidth="1"/>
    <col min="2088" max="2302" width="11.42578125" style="9"/>
    <col min="2303" max="2306" width="6" style="9" customWidth="1"/>
    <col min="2307" max="2307" width="55.7109375" style="9" bestFit="1" customWidth="1"/>
    <col min="2308" max="2308" width="12.28515625" style="9" customWidth="1"/>
    <col min="2309" max="2309" width="16.7109375" style="9" customWidth="1"/>
    <col min="2310" max="2314" width="18" style="9" customWidth="1"/>
    <col min="2315" max="2315" width="23.5703125" style="9" customWidth="1"/>
    <col min="2316" max="2321" width="18" style="9" customWidth="1"/>
    <col min="2322" max="2322" width="23.5703125" style="9" customWidth="1"/>
    <col min="2323" max="2343" width="0" style="9" hidden="1" customWidth="1"/>
    <col min="2344" max="2558" width="11.42578125" style="9"/>
    <col min="2559" max="2562" width="6" style="9" customWidth="1"/>
    <col min="2563" max="2563" width="55.7109375" style="9" bestFit="1" customWidth="1"/>
    <col min="2564" max="2564" width="12.28515625" style="9" customWidth="1"/>
    <col min="2565" max="2565" width="16.7109375" style="9" customWidth="1"/>
    <col min="2566" max="2570" width="18" style="9" customWidth="1"/>
    <col min="2571" max="2571" width="23.5703125" style="9" customWidth="1"/>
    <col min="2572" max="2577" width="18" style="9" customWidth="1"/>
    <col min="2578" max="2578" width="23.5703125" style="9" customWidth="1"/>
    <col min="2579" max="2599" width="0" style="9" hidden="1" customWidth="1"/>
    <col min="2600" max="2814" width="11.42578125" style="9"/>
    <col min="2815" max="2818" width="6" style="9" customWidth="1"/>
    <col min="2819" max="2819" width="55.7109375" style="9" bestFit="1" customWidth="1"/>
    <col min="2820" max="2820" width="12.28515625" style="9" customWidth="1"/>
    <col min="2821" max="2821" width="16.7109375" style="9" customWidth="1"/>
    <col min="2822" max="2826" width="18" style="9" customWidth="1"/>
    <col min="2827" max="2827" width="23.5703125" style="9" customWidth="1"/>
    <col min="2828" max="2833" width="18" style="9" customWidth="1"/>
    <col min="2834" max="2834" width="23.5703125" style="9" customWidth="1"/>
    <col min="2835" max="2855" width="0" style="9" hidden="1" customWidth="1"/>
    <col min="2856" max="3070" width="11.42578125" style="9"/>
    <col min="3071" max="3074" width="6" style="9" customWidth="1"/>
    <col min="3075" max="3075" width="55.7109375" style="9" bestFit="1" customWidth="1"/>
    <col min="3076" max="3076" width="12.28515625" style="9" customWidth="1"/>
    <col min="3077" max="3077" width="16.7109375" style="9" customWidth="1"/>
    <col min="3078" max="3082" width="18" style="9" customWidth="1"/>
    <col min="3083" max="3083" width="23.5703125" style="9" customWidth="1"/>
    <col min="3084" max="3089" width="18" style="9" customWidth="1"/>
    <col min="3090" max="3090" width="23.5703125" style="9" customWidth="1"/>
    <col min="3091" max="3111" width="0" style="9" hidden="1" customWidth="1"/>
    <col min="3112" max="3326" width="11.42578125" style="9"/>
    <col min="3327" max="3330" width="6" style="9" customWidth="1"/>
    <col min="3331" max="3331" width="55.7109375" style="9" bestFit="1" customWidth="1"/>
    <col min="3332" max="3332" width="12.28515625" style="9" customWidth="1"/>
    <col min="3333" max="3333" width="16.7109375" style="9" customWidth="1"/>
    <col min="3334" max="3338" width="18" style="9" customWidth="1"/>
    <col min="3339" max="3339" width="23.5703125" style="9" customWidth="1"/>
    <col min="3340" max="3345" width="18" style="9" customWidth="1"/>
    <col min="3346" max="3346" width="23.5703125" style="9" customWidth="1"/>
    <col min="3347" max="3367" width="0" style="9" hidden="1" customWidth="1"/>
    <col min="3368" max="3582" width="11.42578125" style="9"/>
    <col min="3583" max="3586" width="6" style="9" customWidth="1"/>
    <col min="3587" max="3587" width="55.7109375" style="9" bestFit="1" customWidth="1"/>
    <col min="3588" max="3588" width="12.28515625" style="9" customWidth="1"/>
    <col min="3589" max="3589" width="16.7109375" style="9" customWidth="1"/>
    <col min="3590" max="3594" width="18" style="9" customWidth="1"/>
    <col min="3595" max="3595" width="23.5703125" style="9" customWidth="1"/>
    <col min="3596" max="3601" width="18" style="9" customWidth="1"/>
    <col min="3602" max="3602" width="23.5703125" style="9" customWidth="1"/>
    <col min="3603" max="3623" width="0" style="9" hidden="1" customWidth="1"/>
    <col min="3624" max="3838" width="11.42578125" style="9"/>
    <col min="3839" max="3842" width="6" style="9" customWidth="1"/>
    <col min="3843" max="3843" width="55.7109375" style="9" bestFit="1" customWidth="1"/>
    <col min="3844" max="3844" width="12.28515625" style="9" customWidth="1"/>
    <col min="3845" max="3845" width="16.7109375" style="9" customWidth="1"/>
    <col min="3846" max="3850" width="18" style="9" customWidth="1"/>
    <col min="3851" max="3851" width="23.5703125" style="9" customWidth="1"/>
    <col min="3852" max="3857" width="18" style="9" customWidth="1"/>
    <col min="3858" max="3858" width="23.5703125" style="9" customWidth="1"/>
    <col min="3859" max="3879" width="0" style="9" hidden="1" customWidth="1"/>
    <col min="3880" max="4094" width="11.42578125" style="9"/>
    <col min="4095" max="4098" width="6" style="9" customWidth="1"/>
    <col min="4099" max="4099" width="55.7109375" style="9" bestFit="1" customWidth="1"/>
    <col min="4100" max="4100" width="12.28515625" style="9" customWidth="1"/>
    <col min="4101" max="4101" width="16.7109375" style="9" customWidth="1"/>
    <col min="4102" max="4106" width="18" style="9" customWidth="1"/>
    <col min="4107" max="4107" width="23.5703125" style="9" customWidth="1"/>
    <col min="4108" max="4113" width="18" style="9" customWidth="1"/>
    <col min="4114" max="4114" width="23.5703125" style="9" customWidth="1"/>
    <col min="4115" max="4135" width="0" style="9" hidden="1" customWidth="1"/>
    <col min="4136" max="4350" width="11.42578125" style="9"/>
    <col min="4351" max="4354" width="6" style="9" customWidth="1"/>
    <col min="4355" max="4355" width="55.7109375" style="9" bestFit="1" customWidth="1"/>
    <col min="4356" max="4356" width="12.28515625" style="9" customWidth="1"/>
    <col min="4357" max="4357" width="16.7109375" style="9" customWidth="1"/>
    <col min="4358" max="4362" width="18" style="9" customWidth="1"/>
    <col min="4363" max="4363" width="23.5703125" style="9" customWidth="1"/>
    <col min="4364" max="4369" width="18" style="9" customWidth="1"/>
    <col min="4370" max="4370" width="23.5703125" style="9" customWidth="1"/>
    <col min="4371" max="4391" width="0" style="9" hidden="1" customWidth="1"/>
    <col min="4392" max="4606" width="11.42578125" style="9"/>
    <col min="4607" max="4610" width="6" style="9" customWidth="1"/>
    <col min="4611" max="4611" width="55.7109375" style="9" bestFit="1" customWidth="1"/>
    <col min="4612" max="4612" width="12.28515625" style="9" customWidth="1"/>
    <col min="4613" max="4613" width="16.7109375" style="9" customWidth="1"/>
    <col min="4614" max="4618" width="18" style="9" customWidth="1"/>
    <col min="4619" max="4619" width="23.5703125" style="9" customWidth="1"/>
    <col min="4620" max="4625" width="18" style="9" customWidth="1"/>
    <col min="4626" max="4626" width="23.5703125" style="9" customWidth="1"/>
    <col min="4627" max="4647" width="0" style="9" hidden="1" customWidth="1"/>
    <col min="4648" max="4862" width="11.42578125" style="9"/>
    <col min="4863" max="4866" width="6" style="9" customWidth="1"/>
    <col min="4867" max="4867" width="55.7109375" style="9" bestFit="1" customWidth="1"/>
    <col min="4868" max="4868" width="12.28515625" style="9" customWidth="1"/>
    <col min="4869" max="4869" width="16.7109375" style="9" customWidth="1"/>
    <col min="4870" max="4874" width="18" style="9" customWidth="1"/>
    <col min="4875" max="4875" width="23.5703125" style="9" customWidth="1"/>
    <col min="4876" max="4881" width="18" style="9" customWidth="1"/>
    <col min="4882" max="4882" width="23.5703125" style="9" customWidth="1"/>
    <col min="4883" max="4903" width="0" style="9" hidden="1" customWidth="1"/>
    <col min="4904" max="5118" width="11.42578125" style="9"/>
    <col min="5119" max="5122" width="6" style="9" customWidth="1"/>
    <col min="5123" max="5123" width="55.7109375" style="9" bestFit="1" customWidth="1"/>
    <col min="5124" max="5124" width="12.28515625" style="9" customWidth="1"/>
    <col min="5125" max="5125" width="16.7109375" style="9" customWidth="1"/>
    <col min="5126" max="5130" width="18" style="9" customWidth="1"/>
    <col min="5131" max="5131" width="23.5703125" style="9" customWidth="1"/>
    <col min="5132" max="5137" width="18" style="9" customWidth="1"/>
    <col min="5138" max="5138" width="23.5703125" style="9" customWidth="1"/>
    <col min="5139" max="5159" width="0" style="9" hidden="1" customWidth="1"/>
    <col min="5160" max="5374" width="11.42578125" style="9"/>
    <col min="5375" max="5378" width="6" style="9" customWidth="1"/>
    <col min="5379" max="5379" width="55.7109375" style="9" bestFit="1" customWidth="1"/>
    <col min="5380" max="5380" width="12.28515625" style="9" customWidth="1"/>
    <col min="5381" max="5381" width="16.7109375" style="9" customWidth="1"/>
    <col min="5382" max="5386" width="18" style="9" customWidth="1"/>
    <col min="5387" max="5387" width="23.5703125" style="9" customWidth="1"/>
    <col min="5388" max="5393" width="18" style="9" customWidth="1"/>
    <col min="5394" max="5394" width="23.5703125" style="9" customWidth="1"/>
    <col min="5395" max="5415" width="0" style="9" hidden="1" customWidth="1"/>
    <col min="5416" max="5630" width="11.42578125" style="9"/>
    <col min="5631" max="5634" width="6" style="9" customWidth="1"/>
    <col min="5635" max="5635" width="55.7109375" style="9" bestFit="1" customWidth="1"/>
    <col min="5636" max="5636" width="12.28515625" style="9" customWidth="1"/>
    <col min="5637" max="5637" width="16.7109375" style="9" customWidth="1"/>
    <col min="5638" max="5642" width="18" style="9" customWidth="1"/>
    <col min="5643" max="5643" width="23.5703125" style="9" customWidth="1"/>
    <col min="5644" max="5649" width="18" style="9" customWidth="1"/>
    <col min="5650" max="5650" width="23.5703125" style="9" customWidth="1"/>
    <col min="5651" max="5671" width="0" style="9" hidden="1" customWidth="1"/>
    <col min="5672" max="5886" width="11.42578125" style="9"/>
    <col min="5887" max="5890" width="6" style="9" customWidth="1"/>
    <col min="5891" max="5891" width="55.7109375" style="9" bestFit="1" customWidth="1"/>
    <col min="5892" max="5892" width="12.28515625" style="9" customWidth="1"/>
    <col min="5893" max="5893" width="16.7109375" style="9" customWidth="1"/>
    <col min="5894" max="5898" width="18" style="9" customWidth="1"/>
    <col min="5899" max="5899" width="23.5703125" style="9" customWidth="1"/>
    <col min="5900" max="5905" width="18" style="9" customWidth="1"/>
    <col min="5906" max="5906" width="23.5703125" style="9" customWidth="1"/>
    <col min="5907" max="5927" width="0" style="9" hidden="1" customWidth="1"/>
    <col min="5928" max="6142" width="11.42578125" style="9"/>
    <col min="6143" max="6146" width="6" style="9" customWidth="1"/>
    <col min="6147" max="6147" width="55.7109375" style="9" bestFit="1" customWidth="1"/>
    <col min="6148" max="6148" width="12.28515625" style="9" customWidth="1"/>
    <col min="6149" max="6149" width="16.7109375" style="9" customWidth="1"/>
    <col min="6150" max="6154" width="18" style="9" customWidth="1"/>
    <col min="6155" max="6155" width="23.5703125" style="9" customWidth="1"/>
    <col min="6156" max="6161" width="18" style="9" customWidth="1"/>
    <col min="6162" max="6162" width="23.5703125" style="9" customWidth="1"/>
    <col min="6163" max="6183" width="0" style="9" hidden="1" customWidth="1"/>
    <col min="6184" max="6398" width="11.42578125" style="9"/>
    <col min="6399" max="6402" width="6" style="9" customWidth="1"/>
    <col min="6403" max="6403" width="55.7109375" style="9" bestFit="1" customWidth="1"/>
    <col min="6404" max="6404" width="12.28515625" style="9" customWidth="1"/>
    <col min="6405" max="6405" width="16.7109375" style="9" customWidth="1"/>
    <col min="6406" max="6410" width="18" style="9" customWidth="1"/>
    <col min="6411" max="6411" width="23.5703125" style="9" customWidth="1"/>
    <col min="6412" max="6417" width="18" style="9" customWidth="1"/>
    <col min="6418" max="6418" width="23.5703125" style="9" customWidth="1"/>
    <col min="6419" max="6439" width="0" style="9" hidden="1" customWidth="1"/>
    <col min="6440" max="6654" width="11.42578125" style="9"/>
    <col min="6655" max="6658" width="6" style="9" customWidth="1"/>
    <col min="6659" max="6659" width="55.7109375" style="9" bestFit="1" customWidth="1"/>
    <col min="6660" max="6660" width="12.28515625" style="9" customWidth="1"/>
    <col min="6661" max="6661" width="16.7109375" style="9" customWidth="1"/>
    <col min="6662" max="6666" width="18" style="9" customWidth="1"/>
    <col min="6667" max="6667" width="23.5703125" style="9" customWidth="1"/>
    <col min="6668" max="6673" width="18" style="9" customWidth="1"/>
    <col min="6674" max="6674" width="23.5703125" style="9" customWidth="1"/>
    <col min="6675" max="6695" width="0" style="9" hidden="1" customWidth="1"/>
    <col min="6696" max="6910" width="11.42578125" style="9"/>
    <col min="6911" max="6914" width="6" style="9" customWidth="1"/>
    <col min="6915" max="6915" width="55.7109375" style="9" bestFit="1" customWidth="1"/>
    <col min="6916" max="6916" width="12.28515625" style="9" customWidth="1"/>
    <col min="6917" max="6917" width="16.7109375" style="9" customWidth="1"/>
    <col min="6918" max="6922" width="18" style="9" customWidth="1"/>
    <col min="6923" max="6923" width="23.5703125" style="9" customWidth="1"/>
    <col min="6924" max="6929" width="18" style="9" customWidth="1"/>
    <col min="6930" max="6930" width="23.5703125" style="9" customWidth="1"/>
    <col min="6931" max="6951" width="0" style="9" hidden="1" customWidth="1"/>
    <col min="6952" max="7166" width="11.42578125" style="9"/>
    <col min="7167" max="7170" width="6" style="9" customWidth="1"/>
    <col min="7171" max="7171" width="55.7109375" style="9" bestFit="1" customWidth="1"/>
    <col min="7172" max="7172" width="12.28515625" style="9" customWidth="1"/>
    <col min="7173" max="7173" width="16.7109375" style="9" customWidth="1"/>
    <col min="7174" max="7178" width="18" style="9" customWidth="1"/>
    <col min="7179" max="7179" width="23.5703125" style="9" customWidth="1"/>
    <col min="7180" max="7185" width="18" style="9" customWidth="1"/>
    <col min="7186" max="7186" width="23.5703125" style="9" customWidth="1"/>
    <col min="7187" max="7207" width="0" style="9" hidden="1" customWidth="1"/>
    <col min="7208" max="7422" width="11.42578125" style="9"/>
    <col min="7423" max="7426" width="6" style="9" customWidth="1"/>
    <col min="7427" max="7427" width="55.7109375" style="9" bestFit="1" customWidth="1"/>
    <col min="7428" max="7428" width="12.28515625" style="9" customWidth="1"/>
    <col min="7429" max="7429" width="16.7109375" style="9" customWidth="1"/>
    <col min="7430" max="7434" width="18" style="9" customWidth="1"/>
    <col min="7435" max="7435" width="23.5703125" style="9" customWidth="1"/>
    <col min="7436" max="7441" width="18" style="9" customWidth="1"/>
    <col min="7442" max="7442" width="23.5703125" style="9" customWidth="1"/>
    <col min="7443" max="7463" width="0" style="9" hidden="1" customWidth="1"/>
    <col min="7464" max="7678" width="11.42578125" style="9"/>
    <col min="7679" max="7682" width="6" style="9" customWidth="1"/>
    <col min="7683" max="7683" width="55.7109375" style="9" bestFit="1" customWidth="1"/>
    <col min="7684" max="7684" width="12.28515625" style="9" customWidth="1"/>
    <col min="7685" max="7685" width="16.7109375" style="9" customWidth="1"/>
    <col min="7686" max="7690" width="18" style="9" customWidth="1"/>
    <col min="7691" max="7691" width="23.5703125" style="9" customWidth="1"/>
    <col min="7692" max="7697" width="18" style="9" customWidth="1"/>
    <col min="7698" max="7698" width="23.5703125" style="9" customWidth="1"/>
    <col min="7699" max="7719" width="0" style="9" hidden="1" customWidth="1"/>
    <col min="7720" max="7934" width="11.42578125" style="9"/>
    <col min="7935" max="7938" width="6" style="9" customWidth="1"/>
    <col min="7939" max="7939" width="55.7109375" style="9" bestFit="1" customWidth="1"/>
    <col min="7940" max="7940" width="12.28515625" style="9" customWidth="1"/>
    <col min="7941" max="7941" width="16.7109375" style="9" customWidth="1"/>
    <col min="7942" max="7946" width="18" style="9" customWidth="1"/>
    <col min="7947" max="7947" width="23.5703125" style="9" customWidth="1"/>
    <col min="7948" max="7953" width="18" style="9" customWidth="1"/>
    <col min="7954" max="7954" width="23.5703125" style="9" customWidth="1"/>
    <col min="7955" max="7975" width="0" style="9" hidden="1" customWidth="1"/>
    <col min="7976" max="8190" width="11.42578125" style="9"/>
    <col min="8191" max="8194" width="6" style="9" customWidth="1"/>
    <col min="8195" max="8195" width="55.7109375" style="9" bestFit="1" customWidth="1"/>
    <col min="8196" max="8196" width="12.28515625" style="9" customWidth="1"/>
    <col min="8197" max="8197" width="16.7109375" style="9" customWidth="1"/>
    <col min="8198" max="8202" width="18" style="9" customWidth="1"/>
    <col min="8203" max="8203" width="23.5703125" style="9" customWidth="1"/>
    <col min="8204" max="8209" width="18" style="9" customWidth="1"/>
    <col min="8210" max="8210" width="23.5703125" style="9" customWidth="1"/>
    <col min="8211" max="8231" width="0" style="9" hidden="1" customWidth="1"/>
    <col min="8232" max="8446" width="11.42578125" style="9"/>
    <col min="8447" max="8450" width="6" style="9" customWidth="1"/>
    <col min="8451" max="8451" width="55.7109375" style="9" bestFit="1" customWidth="1"/>
    <col min="8452" max="8452" width="12.28515625" style="9" customWidth="1"/>
    <col min="8453" max="8453" width="16.7109375" style="9" customWidth="1"/>
    <col min="8454" max="8458" width="18" style="9" customWidth="1"/>
    <col min="8459" max="8459" width="23.5703125" style="9" customWidth="1"/>
    <col min="8460" max="8465" width="18" style="9" customWidth="1"/>
    <col min="8466" max="8466" width="23.5703125" style="9" customWidth="1"/>
    <col min="8467" max="8487" width="0" style="9" hidden="1" customWidth="1"/>
    <col min="8488" max="8702" width="11.42578125" style="9"/>
    <col min="8703" max="8706" width="6" style="9" customWidth="1"/>
    <col min="8707" max="8707" width="55.7109375" style="9" bestFit="1" customWidth="1"/>
    <col min="8708" max="8708" width="12.28515625" style="9" customWidth="1"/>
    <col min="8709" max="8709" width="16.7109375" style="9" customWidth="1"/>
    <col min="8710" max="8714" width="18" style="9" customWidth="1"/>
    <col min="8715" max="8715" width="23.5703125" style="9" customWidth="1"/>
    <col min="8716" max="8721" width="18" style="9" customWidth="1"/>
    <col min="8722" max="8722" width="23.5703125" style="9" customWidth="1"/>
    <col min="8723" max="8743" width="0" style="9" hidden="1" customWidth="1"/>
    <col min="8744" max="8958" width="11.42578125" style="9"/>
    <col min="8959" max="8962" width="6" style="9" customWidth="1"/>
    <col min="8963" max="8963" width="55.7109375" style="9" bestFit="1" customWidth="1"/>
    <col min="8964" max="8964" width="12.28515625" style="9" customWidth="1"/>
    <col min="8965" max="8965" width="16.7109375" style="9" customWidth="1"/>
    <col min="8966" max="8970" width="18" style="9" customWidth="1"/>
    <col min="8971" max="8971" width="23.5703125" style="9" customWidth="1"/>
    <col min="8972" max="8977" width="18" style="9" customWidth="1"/>
    <col min="8978" max="8978" width="23.5703125" style="9" customWidth="1"/>
    <col min="8979" max="8999" width="0" style="9" hidden="1" customWidth="1"/>
    <col min="9000" max="9214" width="11.42578125" style="9"/>
    <col min="9215" max="9218" width="6" style="9" customWidth="1"/>
    <col min="9219" max="9219" width="55.7109375" style="9" bestFit="1" customWidth="1"/>
    <col min="9220" max="9220" width="12.28515625" style="9" customWidth="1"/>
    <col min="9221" max="9221" width="16.7109375" style="9" customWidth="1"/>
    <col min="9222" max="9226" width="18" style="9" customWidth="1"/>
    <col min="9227" max="9227" width="23.5703125" style="9" customWidth="1"/>
    <col min="9228" max="9233" width="18" style="9" customWidth="1"/>
    <col min="9234" max="9234" width="23.5703125" style="9" customWidth="1"/>
    <col min="9235" max="9255" width="0" style="9" hidden="1" customWidth="1"/>
    <col min="9256" max="9470" width="11.42578125" style="9"/>
    <col min="9471" max="9474" width="6" style="9" customWidth="1"/>
    <col min="9475" max="9475" width="55.7109375" style="9" bestFit="1" customWidth="1"/>
    <col min="9476" max="9476" width="12.28515625" style="9" customWidth="1"/>
    <col min="9477" max="9477" width="16.7109375" style="9" customWidth="1"/>
    <col min="9478" max="9482" width="18" style="9" customWidth="1"/>
    <col min="9483" max="9483" width="23.5703125" style="9" customWidth="1"/>
    <col min="9484" max="9489" width="18" style="9" customWidth="1"/>
    <col min="9490" max="9490" width="23.5703125" style="9" customWidth="1"/>
    <col min="9491" max="9511" width="0" style="9" hidden="1" customWidth="1"/>
    <col min="9512" max="9726" width="11.42578125" style="9"/>
    <col min="9727" max="9730" width="6" style="9" customWidth="1"/>
    <col min="9731" max="9731" width="55.7109375" style="9" bestFit="1" customWidth="1"/>
    <col min="9732" max="9732" width="12.28515625" style="9" customWidth="1"/>
    <col min="9733" max="9733" width="16.7109375" style="9" customWidth="1"/>
    <col min="9734" max="9738" width="18" style="9" customWidth="1"/>
    <col min="9739" max="9739" width="23.5703125" style="9" customWidth="1"/>
    <col min="9740" max="9745" width="18" style="9" customWidth="1"/>
    <col min="9746" max="9746" width="23.5703125" style="9" customWidth="1"/>
    <col min="9747" max="9767" width="0" style="9" hidden="1" customWidth="1"/>
    <col min="9768" max="9982" width="11.42578125" style="9"/>
    <col min="9983" max="9986" width="6" style="9" customWidth="1"/>
    <col min="9987" max="9987" width="55.7109375" style="9" bestFit="1" customWidth="1"/>
    <col min="9988" max="9988" width="12.28515625" style="9" customWidth="1"/>
    <col min="9989" max="9989" width="16.7109375" style="9" customWidth="1"/>
    <col min="9990" max="9994" width="18" style="9" customWidth="1"/>
    <col min="9995" max="9995" width="23.5703125" style="9" customWidth="1"/>
    <col min="9996" max="10001" width="18" style="9" customWidth="1"/>
    <col min="10002" max="10002" width="23.5703125" style="9" customWidth="1"/>
    <col min="10003" max="10023" width="0" style="9" hidden="1" customWidth="1"/>
    <col min="10024" max="10238" width="11.42578125" style="9"/>
    <col min="10239" max="10242" width="6" style="9" customWidth="1"/>
    <col min="10243" max="10243" width="55.7109375" style="9" bestFit="1" customWidth="1"/>
    <col min="10244" max="10244" width="12.28515625" style="9" customWidth="1"/>
    <col min="10245" max="10245" width="16.7109375" style="9" customWidth="1"/>
    <col min="10246" max="10250" width="18" style="9" customWidth="1"/>
    <col min="10251" max="10251" width="23.5703125" style="9" customWidth="1"/>
    <col min="10252" max="10257" width="18" style="9" customWidth="1"/>
    <col min="10258" max="10258" width="23.5703125" style="9" customWidth="1"/>
    <col min="10259" max="10279" width="0" style="9" hidden="1" customWidth="1"/>
    <col min="10280" max="10494" width="11.42578125" style="9"/>
    <col min="10495" max="10498" width="6" style="9" customWidth="1"/>
    <col min="10499" max="10499" width="55.7109375" style="9" bestFit="1" customWidth="1"/>
    <col min="10500" max="10500" width="12.28515625" style="9" customWidth="1"/>
    <col min="10501" max="10501" width="16.7109375" style="9" customWidth="1"/>
    <col min="10502" max="10506" width="18" style="9" customWidth="1"/>
    <col min="10507" max="10507" width="23.5703125" style="9" customWidth="1"/>
    <col min="10508" max="10513" width="18" style="9" customWidth="1"/>
    <col min="10514" max="10514" width="23.5703125" style="9" customWidth="1"/>
    <col min="10515" max="10535" width="0" style="9" hidden="1" customWidth="1"/>
    <col min="10536" max="10750" width="11.42578125" style="9"/>
    <col min="10751" max="10754" width="6" style="9" customWidth="1"/>
    <col min="10755" max="10755" width="55.7109375" style="9" bestFit="1" customWidth="1"/>
    <col min="10756" max="10756" width="12.28515625" style="9" customWidth="1"/>
    <col min="10757" max="10757" width="16.7109375" style="9" customWidth="1"/>
    <col min="10758" max="10762" width="18" style="9" customWidth="1"/>
    <col min="10763" max="10763" width="23.5703125" style="9" customWidth="1"/>
    <col min="10764" max="10769" width="18" style="9" customWidth="1"/>
    <col min="10770" max="10770" width="23.5703125" style="9" customWidth="1"/>
    <col min="10771" max="10791" width="0" style="9" hidden="1" customWidth="1"/>
    <col min="10792" max="11006" width="11.42578125" style="9"/>
    <col min="11007" max="11010" width="6" style="9" customWidth="1"/>
    <col min="11011" max="11011" width="55.7109375" style="9" bestFit="1" customWidth="1"/>
    <col min="11012" max="11012" width="12.28515625" style="9" customWidth="1"/>
    <col min="11013" max="11013" width="16.7109375" style="9" customWidth="1"/>
    <col min="11014" max="11018" width="18" style="9" customWidth="1"/>
    <col min="11019" max="11019" width="23.5703125" style="9" customWidth="1"/>
    <col min="11020" max="11025" width="18" style="9" customWidth="1"/>
    <col min="11026" max="11026" width="23.5703125" style="9" customWidth="1"/>
    <col min="11027" max="11047" width="0" style="9" hidden="1" customWidth="1"/>
    <col min="11048" max="11262" width="11.42578125" style="9"/>
    <col min="11263" max="11266" width="6" style="9" customWidth="1"/>
    <col min="11267" max="11267" width="55.7109375" style="9" bestFit="1" customWidth="1"/>
    <col min="11268" max="11268" width="12.28515625" style="9" customWidth="1"/>
    <col min="11269" max="11269" width="16.7109375" style="9" customWidth="1"/>
    <col min="11270" max="11274" width="18" style="9" customWidth="1"/>
    <col min="11275" max="11275" width="23.5703125" style="9" customWidth="1"/>
    <col min="11276" max="11281" width="18" style="9" customWidth="1"/>
    <col min="11282" max="11282" width="23.5703125" style="9" customWidth="1"/>
    <col min="11283" max="11303" width="0" style="9" hidden="1" customWidth="1"/>
    <col min="11304" max="11518" width="11.42578125" style="9"/>
    <col min="11519" max="11522" width="6" style="9" customWidth="1"/>
    <col min="11523" max="11523" width="55.7109375" style="9" bestFit="1" customWidth="1"/>
    <col min="11524" max="11524" width="12.28515625" style="9" customWidth="1"/>
    <col min="11525" max="11525" width="16.7109375" style="9" customWidth="1"/>
    <col min="11526" max="11530" width="18" style="9" customWidth="1"/>
    <col min="11531" max="11531" width="23.5703125" style="9" customWidth="1"/>
    <col min="11532" max="11537" width="18" style="9" customWidth="1"/>
    <col min="11538" max="11538" width="23.5703125" style="9" customWidth="1"/>
    <col min="11539" max="11559" width="0" style="9" hidden="1" customWidth="1"/>
    <col min="11560" max="11774" width="11.42578125" style="9"/>
    <col min="11775" max="11778" width="6" style="9" customWidth="1"/>
    <col min="11779" max="11779" width="55.7109375" style="9" bestFit="1" customWidth="1"/>
    <col min="11780" max="11780" width="12.28515625" style="9" customWidth="1"/>
    <col min="11781" max="11781" width="16.7109375" style="9" customWidth="1"/>
    <col min="11782" max="11786" width="18" style="9" customWidth="1"/>
    <col min="11787" max="11787" width="23.5703125" style="9" customWidth="1"/>
    <col min="11788" max="11793" width="18" style="9" customWidth="1"/>
    <col min="11794" max="11794" width="23.5703125" style="9" customWidth="1"/>
    <col min="11795" max="11815" width="0" style="9" hidden="1" customWidth="1"/>
    <col min="11816" max="12030" width="11.42578125" style="9"/>
    <col min="12031" max="12034" width="6" style="9" customWidth="1"/>
    <col min="12035" max="12035" width="55.7109375" style="9" bestFit="1" customWidth="1"/>
    <col min="12036" max="12036" width="12.28515625" style="9" customWidth="1"/>
    <col min="12037" max="12037" width="16.7109375" style="9" customWidth="1"/>
    <col min="12038" max="12042" width="18" style="9" customWidth="1"/>
    <col min="12043" max="12043" width="23.5703125" style="9" customWidth="1"/>
    <col min="12044" max="12049" width="18" style="9" customWidth="1"/>
    <col min="12050" max="12050" width="23.5703125" style="9" customWidth="1"/>
    <col min="12051" max="12071" width="0" style="9" hidden="1" customWidth="1"/>
    <col min="12072" max="12286" width="11.42578125" style="9"/>
    <col min="12287" max="12290" width="6" style="9" customWidth="1"/>
    <col min="12291" max="12291" width="55.7109375" style="9" bestFit="1" customWidth="1"/>
    <col min="12292" max="12292" width="12.28515625" style="9" customWidth="1"/>
    <col min="12293" max="12293" width="16.7109375" style="9" customWidth="1"/>
    <col min="12294" max="12298" width="18" style="9" customWidth="1"/>
    <col min="12299" max="12299" width="23.5703125" style="9" customWidth="1"/>
    <col min="12300" max="12305" width="18" style="9" customWidth="1"/>
    <col min="12306" max="12306" width="23.5703125" style="9" customWidth="1"/>
    <col min="12307" max="12327" width="0" style="9" hidden="1" customWidth="1"/>
    <col min="12328" max="12542" width="11.42578125" style="9"/>
    <col min="12543" max="12546" width="6" style="9" customWidth="1"/>
    <col min="12547" max="12547" width="55.7109375" style="9" bestFit="1" customWidth="1"/>
    <col min="12548" max="12548" width="12.28515625" style="9" customWidth="1"/>
    <col min="12549" max="12549" width="16.7109375" style="9" customWidth="1"/>
    <col min="12550" max="12554" width="18" style="9" customWidth="1"/>
    <col min="12555" max="12555" width="23.5703125" style="9" customWidth="1"/>
    <col min="12556" max="12561" width="18" style="9" customWidth="1"/>
    <col min="12562" max="12562" width="23.5703125" style="9" customWidth="1"/>
    <col min="12563" max="12583" width="0" style="9" hidden="1" customWidth="1"/>
    <col min="12584" max="12798" width="11.42578125" style="9"/>
    <col min="12799" max="12802" width="6" style="9" customWidth="1"/>
    <col min="12803" max="12803" width="55.7109375" style="9" bestFit="1" customWidth="1"/>
    <col min="12804" max="12804" width="12.28515625" style="9" customWidth="1"/>
    <col min="12805" max="12805" width="16.7109375" style="9" customWidth="1"/>
    <col min="12806" max="12810" width="18" style="9" customWidth="1"/>
    <col min="12811" max="12811" width="23.5703125" style="9" customWidth="1"/>
    <col min="12812" max="12817" width="18" style="9" customWidth="1"/>
    <col min="12818" max="12818" width="23.5703125" style="9" customWidth="1"/>
    <col min="12819" max="12839" width="0" style="9" hidden="1" customWidth="1"/>
    <col min="12840" max="13054" width="11.42578125" style="9"/>
    <col min="13055" max="13058" width="6" style="9" customWidth="1"/>
    <col min="13059" max="13059" width="55.7109375" style="9" bestFit="1" customWidth="1"/>
    <col min="13060" max="13060" width="12.28515625" style="9" customWidth="1"/>
    <col min="13061" max="13061" width="16.7109375" style="9" customWidth="1"/>
    <col min="13062" max="13066" width="18" style="9" customWidth="1"/>
    <col min="13067" max="13067" width="23.5703125" style="9" customWidth="1"/>
    <col min="13068" max="13073" width="18" style="9" customWidth="1"/>
    <col min="13074" max="13074" width="23.5703125" style="9" customWidth="1"/>
    <col min="13075" max="13095" width="0" style="9" hidden="1" customWidth="1"/>
    <col min="13096" max="13310" width="11.42578125" style="9"/>
    <col min="13311" max="13314" width="6" style="9" customWidth="1"/>
    <col min="13315" max="13315" width="55.7109375" style="9" bestFit="1" customWidth="1"/>
    <col min="13316" max="13316" width="12.28515625" style="9" customWidth="1"/>
    <col min="13317" max="13317" width="16.7109375" style="9" customWidth="1"/>
    <col min="13318" max="13322" width="18" style="9" customWidth="1"/>
    <col min="13323" max="13323" width="23.5703125" style="9" customWidth="1"/>
    <col min="13324" max="13329" width="18" style="9" customWidth="1"/>
    <col min="13330" max="13330" width="23.5703125" style="9" customWidth="1"/>
    <col min="13331" max="13351" width="0" style="9" hidden="1" customWidth="1"/>
    <col min="13352" max="13566" width="11.42578125" style="9"/>
    <col min="13567" max="13570" width="6" style="9" customWidth="1"/>
    <col min="13571" max="13571" width="55.7109375" style="9" bestFit="1" customWidth="1"/>
    <col min="13572" max="13572" width="12.28515625" style="9" customWidth="1"/>
    <col min="13573" max="13573" width="16.7109375" style="9" customWidth="1"/>
    <col min="13574" max="13578" width="18" style="9" customWidth="1"/>
    <col min="13579" max="13579" width="23.5703125" style="9" customWidth="1"/>
    <col min="13580" max="13585" width="18" style="9" customWidth="1"/>
    <col min="13586" max="13586" width="23.5703125" style="9" customWidth="1"/>
    <col min="13587" max="13607" width="0" style="9" hidden="1" customWidth="1"/>
    <col min="13608" max="13822" width="11.42578125" style="9"/>
    <col min="13823" max="13826" width="6" style="9" customWidth="1"/>
    <col min="13827" max="13827" width="55.7109375" style="9" bestFit="1" customWidth="1"/>
    <col min="13828" max="13828" width="12.28515625" style="9" customWidth="1"/>
    <col min="13829" max="13829" width="16.7109375" style="9" customWidth="1"/>
    <col min="13830" max="13834" width="18" style="9" customWidth="1"/>
    <col min="13835" max="13835" width="23.5703125" style="9" customWidth="1"/>
    <col min="13836" max="13841" width="18" style="9" customWidth="1"/>
    <col min="13842" max="13842" width="23.5703125" style="9" customWidth="1"/>
    <col min="13843" max="13863" width="0" style="9" hidden="1" customWidth="1"/>
    <col min="13864" max="14078" width="11.42578125" style="9"/>
    <col min="14079" max="14082" width="6" style="9" customWidth="1"/>
    <col min="14083" max="14083" width="55.7109375" style="9" bestFit="1" customWidth="1"/>
    <col min="14084" max="14084" width="12.28515625" style="9" customWidth="1"/>
    <col min="14085" max="14085" width="16.7109375" style="9" customWidth="1"/>
    <col min="14086" max="14090" width="18" style="9" customWidth="1"/>
    <col min="14091" max="14091" width="23.5703125" style="9" customWidth="1"/>
    <col min="14092" max="14097" width="18" style="9" customWidth="1"/>
    <col min="14098" max="14098" width="23.5703125" style="9" customWidth="1"/>
    <col min="14099" max="14119" width="0" style="9" hidden="1" customWidth="1"/>
    <col min="14120" max="14334" width="11.42578125" style="9"/>
    <col min="14335" max="14338" width="6" style="9" customWidth="1"/>
    <col min="14339" max="14339" width="55.7109375" style="9" bestFit="1" customWidth="1"/>
    <col min="14340" max="14340" width="12.28515625" style="9" customWidth="1"/>
    <col min="14341" max="14341" width="16.7109375" style="9" customWidth="1"/>
    <col min="14342" max="14346" width="18" style="9" customWidth="1"/>
    <col min="14347" max="14347" width="23.5703125" style="9" customWidth="1"/>
    <col min="14348" max="14353" width="18" style="9" customWidth="1"/>
    <col min="14354" max="14354" width="23.5703125" style="9" customWidth="1"/>
    <col min="14355" max="14375" width="0" style="9" hidden="1" customWidth="1"/>
    <col min="14376" max="14590" width="11.42578125" style="9"/>
    <col min="14591" max="14594" width="6" style="9" customWidth="1"/>
    <col min="14595" max="14595" width="55.7109375" style="9" bestFit="1" customWidth="1"/>
    <col min="14596" max="14596" width="12.28515625" style="9" customWidth="1"/>
    <col min="14597" max="14597" width="16.7109375" style="9" customWidth="1"/>
    <col min="14598" max="14602" width="18" style="9" customWidth="1"/>
    <col min="14603" max="14603" width="23.5703125" style="9" customWidth="1"/>
    <col min="14604" max="14609" width="18" style="9" customWidth="1"/>
    <col min="14610" max="14610" width="23.5703125" style="9" customWidth="1"/>
    <col min="14611" max="14631" width="0" style="9" hidden="1" customWidth="1"/>
    <col min="14632" max="14846" width="11.42578125" style="9"/>
    <col min="14847" max="14850" width="6" style="9" customWidth="1"/>
    <col min="14851" max="14851" width="55.7109375" style="9" bestFit="1" customWidth="1"/>
    <col min="14852" max="14852" width="12.28515625" style="9" customWidth="1"/>
    <col min="14853" max="14853" width="16.7109375" style="9" customWidth="1"/>
    <col min="14854" max="14858" width="18" style="9" customWidth="1"/>
    <col min="14859" max="14859" width="23.5703125" style="9" customWidth="1"/>
    <col min="14860" max="14865" width="18" style="9" customWidth="1"/>
    <col min="14866" max="14866" width="23.5703125" style="9" customWidth="1"/>
    <col min="14867" max="14887" width="0" style="9" hidden="1" customWidth="1"/>
    <col min="14888" max="15102" width="11.42578125" style="9"/>
    <col min="15103" max="15106" width="6" style="9" customWidth="1"/>
    <col min="15107" max="15107" width="55.7109375" style="9" bestFit="1" customWidth="1"/>
    <col min="15108" max="15108" width="12.28515625" style="9" customWidth="1"/>
    <col min="15109" max="15109" width="16.7109375" style="9" customWidth="1"/>
    <col min="15110" max="15114" width="18" style="9" customWidth="1"/>
    <col min="15115" max="15115" width="23.5703125" style="9" customWidth="1"/>
    <col min="15116" max="15121" width="18" style="9" customWidth="1"/>
    <col min="15122" max="15122" width="23.5703125" style="9" customWidth="1"/>
    <col min="15123" max="15143" width="0" style="9" hidden="1" customWidth="1"/>
    <col min="15144" max="15358" width="11.42578125" style="9"/>
    <col min="15359" max="15362" width="6" style="9" customWidth="1"/>
    <col min="15363" max="15363" width="55.7109375" style="9" bestFit="1" customWidth="1"/>
    <col min="15364" max="15364" width="12.28515625" style="9" customWidth="1"/>
    <col min="15365" max="15365" width="16.7109375" style="9" customWidth="1"/>
    <col min="15366" max="15370" width="18" style="9" customWidth="1"/>
    <col min="15371" max="15371" width="23.5703125" style="9" customWidth="1"/>
    <col min="15372" max="15377" width="18" style="9" customWidth="1"/>
    <col min="15378" max="15378" width="23.5703125" style="9" customWidth="1"/>
    <col min="15379" max="15399" width="0" style="9" hidden="1" customWidth="1"/>
    <col min="15400" max="15614" width="11.42578125" style="9"/>
    <col min="15615" max="15618" width="6" style="9" customWidth="1"/>
    <col min="15619" max="15619" width="55.7109375" style="9" bestFit="1" customWidth="1"/>
    <col min="15620" max="15620" width="12.28515625" style="9" customWidth="1"/>
    <col min="15621" max="15621" width="16.7109375" style="9" customWidth="1"/>
    <col min="15622" max="15626" width="18" style="9" customWidth="1"/>
    <col min="15627" max="15627" width="23.5703125" style="9" customWidth="1"/>
    <col min="15628" max="15633" width="18" style="9" customWidth="1"/>
    <col min="15634" max="15634" width="23.5703125" style="9" customWidth="1"/>
    <col min="15635" max="15655" width="0" style="9" hidden="1" customWidth="1"/>
    <col min="15656" max="15870" width="11.42578125" style="9"/>
    <col min="15871" max="15874" width="6" style="9" customWidth="1"/>
    <col min="15875" max="15875" width="55.7109375" style="9" bestFit="1" customWidth="1"/>
    <col min="15876" max="15876" width="12.28515625" style="9" customWidth="1"/>
    <col min="15877" max="15877" width="16.7109375" style="9" customWidth="1"/>
    <col min="15878" max="15882" width="18" style="9" customWidth="1"/>
    <col min="15883" max="15883" width="23.5703125" style="9" customWidth="1"/>
    <col min="15884" max="15889" width="18" style="9" customWidth="1"/>
    <col min="15890" max="15890" width="23.5703125" style="9" customWidth="1"/>
    <col min="15891" max="15911" width="0" style="9" hidden="1" customWidth="1"/>
    <col min="15912" max="16126" width="11.42578125" style="9"/>
    <col min="16127" max="16130" width="6" style="9" customWidth="1"/>
    <col min="16131" max="16131" width="55.7109375" style="9" bestFit="1" customWidth="1"/>
    <col min="16132" max="16132" width="12.28515625" style="9" customWidth="1"/>
    <col min="16133" max="16133" width="16.7109375" style="9" customWidth="1"/>
    <col min="16134" max="16138" width="18" style="9" customWidth="1"/>
    <col min="16139" max="16139" width="23.5703125" style="9" customWidth="1"/>
    <col min="16140" max="16145" width="18" style="9" customWidth="1"/>
    <col min="16146" max="16146" width="23.5703125" style="9" customWidth="1"/>
    <col min="16147" max="16167" width="0" style="9" hidden="1" customWidth="1"/>
    <col min="16168" max="16384" width="11.42578125" style="9"/>
  </cols>
  <sheetData>
    <row r="1" spans="1:39" ht="57" customHeight="1" x14ac:dyDescent="0.25">
      <c r="A1" s="99" t="s">
        <v>0</v>
      </c>
      <c r="B1" s="99"/>
      <c r="C1" s="99"/>
      <c r="D1" s="99"/>
      <c r="E1" s="99"/>
      <c r="F1" s="99"/>
      <c r="G1" s="99"/>
      <c r="H1" s="99"/>
      <c r="I1" s="99"/>
      <c r="J1" s="99"/>
      <c r="K1" s="8"/>
      <c r="L1" s="8"/>
      <c r="Y1" s="8"/>
      <c r="AF1" s="8"/>
      <c r="AM1" s="8"/>
    </row>
    <row r="2" spans="1:39" ht="14.25" customHeight="1" x14ac:dyDescent="0.25">
      <c r="A2" s="8"/>
      <c r="B2" s="8"/>
      <c r="C2" s="8"/>
      <c r="D2" s="104"/>
      <c r="E2" s="104"/>
      <c r="F2" s="104"/>
      <c r="G2" s="8"/>
      <c r="H2" s="8"/>
      <c r="I2" s="8"/>
      <c r="J2" s="8"/>
      <c r="K2" s="8"/>
      <c r="L2" s="8"/>
      <c r="M2" s="10"/>
      <c r="N2" s="10"/>
      <c r="O2" s="10"/>
      <c r="P2" s="10"/>
      <c r="Q2" s="10"/>
      <c r="Y2" s="8"/>
      <c r="AF2" s="8"/>
      <c r="AM2" s="8"/>
    </row>
    <row r="3" spans="1:39" ht="14.25" customHeight="1" x14ac:dyDescent="0.25">
      <c r="A3" s="105" t="s">
        <v>1</v>
      </c>
      <c r="B3" s="105"/>
      <c r="C3" s="105"/>
      <c r="D3" s="105"/>
      <c r="E3" s="100"/>
      <c r="F3" s="100"/>
      <c r="G3" s="100"/>
      <c r="H3" s="100"/>
      <c r="I3" s="100"/>
      <c r="J3" s="100"/>
      <c r="K3" s="8"/>
      <c r="L3" s="8"/>
      <c r="M3" s="10"/>
      <c r="N3" s="10"/>
      <c r="O3" s="10"/>
      <c r="P3" s="10"/>
      <c r="Q3" s="10"/>
      <c r="Y3" s="8"/>
      <c r="AF3" s="8"/>
      <c r="AM3" s="8"/>
    </row>
    <row r="4" spans="1:39" ht="14.25" customHeight="1" x14ac:dyDescent="0.25">
      <c r="A4" s="11"/>
      <c r="B4" s="8"/>
      <c r="C4" s="8"/>
      <c r="D4" s="12"/>
      <c r="E4" s="76"/>
      <c r="F4" s="76"/>
      <c r="G4" s="8"/>
      <c r="H4" s="8"/>
      <c r="I4" s="8"/>
      <c r="J4" s="8"/>
      <c r="K4" s="8"/>
      <c r="L4" s="8"/>
      <c r="M4" s="10"/>
      <c r="N4" s="10"/>
      <c r="O4" s="10"/>
      <c r="P4" s="10"/>
      <c r="Q4" s="10"/>
      <c r="Y4" s="8"/>
      <c r="AF4" s="8"/>
      <c r="AM4" s="8"/>
    </row>
    <row r="5" spans="1:39" x14ac:dyDescent="0.2">
      <c r="A5" s="105" t="s">
        <v>2</v>
      </c>
      <c r="B5" s="105"/>
      <c r="C5" s="105"/>
      <c r="D5" s="13" t="s">
        <v>3</v>
      </c>
      <c r="E5" s="101"/>
      <c r="F5" s="102"/>
      <c r="G5" s="102"/>
      <c r="H5" s="102"/>
      <c r="I5" s="102"/>
      <c r="J5" s="103"/>
      <c r="K5" s="14"/>
      <c r="L5" s="14"/>
      <c r="Y5" s="14"/>
      <c r="AF5" s="14"/>
      <c r="AM5" s="14"/>
    </row>
    <row r="6" spans="1:39" x14ac:dyDescent="0.2">
      <c r="A6" s="15"/>
      <c r="B6" s="15"/>
      <c r="C6" s="15"/>
      <c r="D6" s="13" t="s">
        <v>4</v>
      </c>
      <c r="E6" s="95"/>
      <c r="F6" s="96"/>
      <c r="G6" s="96"/>
      <c r="H6" s="96"/>
      <c r="I6" s="96"/>
      <c r="J6" s="97"/>
      <c r="K6" s="16"/>
      <c r="L6" s="16"/>
      <c r="Y6" s="16"/>
      <c r="AF6" s="16"/>
      <c r="AM6" s="16"/>
    </row>
    <row r="7" spans="1:39" x14ac:dyDescent="0.2">
      <c r="A7" s="15"/>
      <c r="B7" s="15"/>
      <c r="C7" s="15"/>
      <c r="D7" s="13" t="s">
        <v>5</v>
      </c>
      <c r="E7" s="95"/>
      <c r="F7" s="96"/>
      <c r="G7" s="96"/>
      <c r="H7" s="96"/>
      <c r="I7" s="96"/>
      <c r="J7" s="97"/>
      <c r="K7" s="16"/>
      <c r="L7" s="16"/>
      <c r="Y7" s="16"/>
      <c r="AF7" s="16"/>
      <c r="AM7" s="16"/>
    </row>
    <row r="8" spans="1:39" x14ac:dyDescent="0.2">
      <c r="A8" s="15"/>
      <c r="B8" s="15"/>
      <c r="C8" s="15"/>
      <c r="D8" s="13" t="s">
        <v>6</v>
      </c>
      <c r="E8" s="95"/>
      <c r="F8" s="96"/>
      <c r="G8" s="96"/>
      <c r="H8" s="96"/>
      <c r="I8" s="96"/>
      <c r="J8" s="97"/>
      <c r="K8" s="16"/>
      <c r="L8" s="16"/>
      <c r="Y8" s="16"/>
      <c r="AF8" s="16"/>
      <c r="AM8" s="16"/>
    </row>
    <row r="9" spans="1:39" ht="24" x14ac:dyDescent="0.2">
      <c r="A9" s="15"/>
      <c r="B9" s="15"/>
      <c r="C9" s="15"/>
      <c r="D9" s="13" t="s">
        <v>18</v>
      </c>
      <c r="E9" s="95"/>
      <c r="F9" s="96"/>
      <c r="G9" s="96"/>
      <c r="H9" s="96"/>
      <c r="I9" s="96"/>
      <c r="J9" s="97"/>
      <c r="K9" s="16"/>
      <c r="L9" s="16"/>
      <c r="Y9" s="16"/>
      <c r="AF9" s="16"/>
      <c r="AM9" s="16"/>
    </row>
    <row r="10" spans="1:39" x14ac:dyDescent="0.2">
      <c r="A10" s="15"/>
      <c r="B10" s="15"/>
      <c r="C10" s="15"/>
      <c r="D10" s="15"/>
      <c r="E10" s="17"/>
      <c r="F10" s="17"/>
      <c r="G10" s="16"/>
      <c r="H10" s="16"/>
      <c r="I10" s="16"/>
      <c r="J10" s="16"/>
      <c r="K10" s="16"/>
      <c r="L10" s="16"/>
      <c r="Y10" s="16"/>
      <c r="AF10" s="16"/>
      <c r="AM10" s="16"/>
    </row>
    <row r="11" spans="1:39" ht="65.45" customHeight="1" x14ac:dyDescent="0.2">
      <c r="A11" s="98" t="s">
        <v>242</v>
      </c>
      <c r="B11" s="98"/>
      <c r="C11" s="98"/>
      <c r="D11" s="98"/>
      <c r="E11" s="98"/>
      <c r="F11" s="98"/>
      <c r="G11" s="98"/>
      <c r="H11" s="98"/>
      <c r="I11" s="98"/>
      <c r="J11" s="98"/>
      <c r="K11" s="55"/>
      <c r="L11" s="16"/>
      <c r="Y11" s="16"/>
      <c r="AF11" s="16"/>
      <c r="AM11" s="16"/>
    </row>
    <row r="12" spans="1:39" s="19" customFormat="1" x14ac:dyDescent="0.25">
      <c r="A12" s="88" t="s">
        <v>7</v>
      </c>
      <c r="B12" s="89"/>
      <c r="C12" s="89"/>
      <c r="D12" s="89"/>
      <c r="E12" s="92" t="s">
        <v>8</v>
      </c>
      <c r="F12" s="93" t="s">
        <v>9</v>
      </c>
      <c r="G12" s="83" t="s">
        <v>12</v>
      </c>
      <c r="H12" s="84"/>
      <c r="I12" s="84"/>
      <c r="J12" s="84"/>
      <c r="K12" s="84"/>
      <c r="L12" s="84"/>
      <c r="M12" s="83" t="s">
        <v>243</v>
      </c>
      <c r="N12" s="84"/>
      <c r="O12" s="84"/>
      <c r="P12" s="84"/>
      <c r="Q12" s="84"/>
      <c r="R12" s="84"/>
      <c r="S12" s="85" t="s">
        <v>10</v>
      </c>
      <c r="T12" s="85"/>
      <c r="U12" s="85"/>
      <c r="V12" s="85"/>
      <c r="W12" s="85"/>
      <c r="X12" s="85"/>
      <c r="Y12" s="18"/>
      <c r="Z12" s="85" t="s">
        <v>11</v>
      </c>
      <c r="AA12" s="85"/>
      <c r="AB12" s="85"/>
      <c r="AC12" s="85"/>
      <c r="AD12" s="85"/>
      <c r="AE12" s="85"/>
      <c r="AF12" s="18"/>
      <c r="AG12" s="85" t="s">
        <v>12</v>
      </c>
      <c r="AH12" s="85"/>
      <c r="AI12" s="85"/>
      <c r="AJ12" s="85"/>
      <c r="AK12" s="85"/>
      <c r="AL12" s="85"/>
      <c r="AM12" s="18"/>
    </row>
    <row r="13" spans="1:39" s="19" customFormat="1" ht="24" x14ac:dyDescent="0.25">
      <c r="A13" s="90"/>
      <c r="B13" s="91"/>
      <c r="C13" s="91"/>
      <c r="D13" s="91"/>
      <c r="E13" s="92"/>
      <c r="F13" s="94"/>
      <c r="G13" s="20" t="s">
        <v>13</v>
      </c>
      <c r="H13" s="20" t="s">
        <v>14</v>
      </c>
      <c r="I13" s="20" t="s">
        <v>15</v>
      </c>
      <c r="J13" s="20" t="s">
        <v>16</v>
      </c>
      <c r="K13" s="20" t="s">
        <v>17</v>
      </c>
      <c r="L13" s="20" t="s">
        <v>18</v>
      </c>
      <c r="M13" s="20" t="s">
        <v>13</v>
      </c>
      <c r="N13" s="20" t="s">
        <v>14</v>
      </c>
      <c r="O13" s="20" t="s">
        <v>15</v>
      </c>
      <c r="P13" s="20" t="s">
        <v>16</v>
      </c>
      <c r="Q13" s="20" t="s">
        <v>17</v>
      </c>
      <c r="R13" s="20" t="s">
        <v>18</v>
      </c>
      <c r="S13" s="21" t="s">
        <v>19</v>
      </c>
      <c r="T13" s="21" t="s">
        <v>14</v>
      </c>
      <c r="U13" s="21" t="s">
        <v>15</v>
      </c>
      <c r="V13" s="21" t="s">
        <v>16</v>
      </c>
      <c r="W13" s="21" t="s">
        <v>17</v>
      </c>
      <c r="X13" s="21" t="s">
        <v>18</v>
      </c>
      <c r="Y13" s="22" t="s">
        <v>20</v>
      </c>
      <c r="Z13" s="21" t="s">
        <v>19</v>
      </c>
      <c r="AA13" s="21" t="s">
        <v>14</v>
      </c>
      <c r="AB13" s="21" t="s">
        <v>15</v>
      </c>
      <c r="AC13" s="21" t="s">
        <v>16</v>
      </c>
      <c r="AD13" s="21" t="s">
        <v>17</v>
      </c>
      <c r="AE13" s="21" t="s">
        <v>18</v>
      </c>
      <c r="AF13" s="22" t="s">
        <v>20</v>
      </c>
      <c r="AG13" s="21" t="s">
        <v>19</v>
      </c>
      <c r="AH13" s="21" t="s">
        <v>14</v>
      </c>
      <c r="AI13" s="21" t="s">
        <v>15</v>
      </c>
      <c r="AJ13" s="21" t="s">
        <v>16</v>
      </c>
      <c r="AK13" s="21" t="s">
        <v>17</v>
      </c>
      <c r="AL13" s="21" t="s">
        <v>18</v>
      </c>
      <c r="AM13" s="22" t="s">
        <v>20</v>
      </c>
    </row>
    <row r="14" spans="1:39" x14ac:dyDescent="0.2">
      <c r="A14" s="86" t="s">
        <v>21</v>
      </c>
      <c r="B14" s="86"/>
      <c r="C14" s="86"/>
      <c r="D14" s="86"/>
      <c r="E14" s="87"/>
      <c r="F14" s="23">
        <f>+G14+M14+S14+Z14+AG14</f>
        <v>0</v>
      </c>
      <c r="G14" s="23">
        <f>+H14+I14+J14+K14+L14</f>
        <v>0</v>
      </c>
      <c r="H14" s="23">
        <f>+H15+H53+H117+H154+H182</f>
        <v>0</v>
      </c>
      <c r="I14" s="23">
        <f>+I15+I53+I117+I154+I182</f>
        <v>0</v>
      </c>
      <c r="J14" s="23">
        <f>+J15+J53+J117+J154+J182</f>
        <v>0</v>
      </c>
      <c r="K14" s="23">
        <f>+K15+K53+K117+K154+K182</f>
        <v>0</v>
      </c>
      <c r="L14" s="23">
        <f>+L15+L53+L117+L154+L182</f>
        <v>0</v>
      </c>
      <c r="M14" s="23">
        <f t="shared" ref="M14:X14" si="0">+M15+M53+M117+M154+M182</f>
        <v>0</v>
      </c>
      <c r="N14" s="23">
        <f t="shared" si="0"/>
        <v>0</v>
      </c>
      <c r="O14" s="23">
        <f t="shared" si="0"/>
        <v>0</v>
      </c>
      <c r="P14" s="23">
        <f t="shared" si="0"/>
        <v>0</v>
      </c>
      <c r="Q14" s="23">
        <f t="shared" si="0"/>
        <v>0</v>
      </c>
      <c r="R14" s="23">
        <f t="shared" si="0"/>
        <v>0</v>
      </c>
      <c r="S14" s="24">
        <f t="shared" si="0"/>
        <v>0</v>
      </c>
      <c r="T14" s="24">
        <f t="shared" si="0"/>
        <v>0</v>
      </c>
      <c r="U14" s="24">
        <f t="shared" si="0"/>
        <v>0</v>
      </c>
      <c r="V14" s="24">
        <f t="shared" si="0"/>
        <v>0</v>
      </c>
      <c r="W14" s="24">
        <f t="shared" si="0"/>
        <v>0</v>
      </c>
      <c r="X14" s="24">
        <f t="shared" si="0"/>
        <v>0</v>
      </c>
      <c r="Y14" s="24"/>
      <c r="Z14" s="24">
        <f t="shared" ref="Z14:AE14" si="1">+Z15+Z53+Z117+Z154+Z182</f>
        <v>0</v>
      </c>
      <c r="AA14" s="24">
        <f t="shared" si="1"/>
        <v>0</v>
      </c>
      <c r="AB14" s="24">
        <f t="shared" si="1"/>
        <v>0</v>
      </c>
      <c r="AC14" s="24">
        <f t="shared" si="1"/>
        <v>0</v>
      </c>
      <c r="AD14" s="24">
        <f t="shared" si="1"/>
        <v>0</v>
      </c>
      <c r="AE14" s="24">
        <f t="shared" si="1"/>
        <v>0</v>
      </c>
      <c r="AF14" s="24"/>
      <c r="AG14" s="24">
        <f t="shared" ref="AG14:AL14" si="2">+AG15+AG53+AG117+AG154+AG182</f>
        <v>0</v>
      </c>
      <c r="AH14" s="24">
        <f t="shared" si="2"/>
        <v>0</v>
      </c>
      <c r="AI14" s="24">
        <f t="shared" si="2"/>
        <v>0</v>
      </c>
      <c r="AJ14" s="24">
        <f t="shared" si="2"/>
        <v>0</v>
      </c>
      <c r="AK14" s="24">
        <f t="shared" si="2"/>
        <v>0</v>
      </c>
      <c r="AL14" s="24">
        <f t="shared" si="2"/>
        <v>0</v>
      </c>
      <c r="AM14" s="24"/>
    </row>
    <row r="15" spans="1:39" x14ac:dyDescent="0.2">
      <c r="A15" s="65" t="s">
        <v>22</v>
      </c>
      <c r="B15" s="59"/>
      <c r="C15" s="59"/>
      <c r="D15" s="59"/>
      <c r="E15" s="59" t="s">
        <v>23</v>
      </c>
      <c r="F15" s="23">
        <f>+G15+M15+S15+Z15+AG15</f>
        <v>0</v>
      </c>
      <c r="G15" s="23">
        <f t="shared" ref="G15:G78" si="3">+H15+I15+J15+K15+L15</f>
        <v>0</v>
      </c>
      <c r="H15" s="23">
        <f>+H16+H22+H28+H38+H44+H50</f>
        <v>0</v>
      </c>
      <c r="I15" s="23">
        <f>+I16+I22+I28+I38+I44+I50</f>
        <v>0</v>
      </c>
      <c r="J15" s="23">
        <f>+J16+J22+J28+J38+J44+J50</f>
        <v>0</v>
      </c>
      <c r="K15" s="23">
        <f>+K16+K22+K28+K38+K44+K50</f>
        <v>0</v>
      </c>
      <c r="L15" s="23">
        <f>+L16+L22+L28+L38+L44+L50</f>
        <v>0</v>
      </c>
      <c r="M15" s="23">
        <f t="shared" ref="M15:X15" si="4">+M16+M22+M28+M38+M44+M50</f>
        <v>0</v>
      </c>
      <c r="N15" s="23">
        <f t="shared" si="4"/>
        <v>0</v>
      </c>
      <c r="O15" s="23">
        <f t="shared" si="4"/>
        <v>0</v>
      </c>
      <c r="P15" s="23">
        <f t="shared" si="4"/>
        <v>0</v>
      </c>
      <c r="Q15" s="23">
        <f t="shared" si="4"/>
        <v>0</v>
      </c>
      <c r="R15" s="23">
        <f t="shared" si="4"/>
        <v>0</v>
      </c>
      <c r="S15" s="24">
        <f t="shared" si="4"/>
        <v>0</v>
      </c>
      <c r="T15" s="24">
        <f t="shared" si="4"/>
        <v>0</v>
      </c>
      <c r="U15" s="24">
        <f t="shared" si="4"/>
        <v>0</v>
      </c>
      <c r="V15" s="24">
        <f t="shared" si="4"/>
        <v>0</v>
      </c>
      <c r="W15" s="24">
        <f t="shared" si="4"/>
        <v>0</v>
      </c>
      <c r="X15" s="24">
        <f t="shared" si="4"/>
        <v>0</v>
      </c>
      <c r="Y15" s="24"/>
      <c r="Z15" s="24">
        <f t="shared" ref="Z15:AE15" si="5">+Z16+Z22+Z28+Z38+Z44+Z50</f>
        <v>0</v>
      </c>
      <c r="AA15" s="24">
        <f t="shared" si="5"/>
        <v>0</v>
      </c>
      <c r="AB15" s="24">
        <f t="shared" si="5"/>
        <v>0</v>
      </c>
      <c r="AC15" s="24">
        <f t="shared" si="5"/>
        <v>0</v>
      </c>
      <c r="AD15" s="24">
        <f t="shared" si="5"/>
        <v>0</v>
      </c>
      <c r="AE15" s="24">
        <f t="shared" si="5"/>
        <v>0</v>
      </c>
      <c r="AF15" s="24"/>
      <c r="AG15" s="24">
        <f t="shared" ref="AG15:AL15" si="6">+AG16+AG22+AG28+AG38+AG44+AG50</f>
        <v>0</v>
      </c>
      <c r="AH15" s="24">
        <f t="shared" si="6"/>
        <v>0</v>
      </c>
      <c r="AI15" s="24">
        <f t="shared" si="6"/>
        <v>0</v>
      </c>
      <c r="AJ15" s="24">
        <f t="shared" si="6"/>
        <v>0</v>
      </c>
      <c r="AK15" s="24">
        <f t="shared" si="6"/>
        <v>0</v>
      </c>
      <c r="AL15" s="24">
        <f t="shared" si="6"/>
        <v>0</v>
      </c>
      <c r="AM15" s="24"/>
    </row>
    <row r="16" spans="1:39" ht="21" customHeight="1" x14ac:dyDescent="0.2">
      <c r="A16" s="65">
        <v>0</v>
      </c>
      <c r="B16" s="59" t="s">
        <v>24</v>
      </c>
      <c r="C16" s="59"/>
      <c r="D16" s="59"/>
      <c r="E16" s="56" t="s">
        <v>25</v>
      </c>
      <c r="F16" s="23">
        <f>+G16+M16+S16+Z16+AG16</f>
        <v>0</v>
      </c>
      <c r="G16" s="23">
        <f t="shared" si="3"/>
        <v>0</v>
      </c>
      <c r="H16" s="23">
        <f>+H17+H18+H19+H20+H21</f>
        <v>0</v>
      </c>
      <c r="I16" s="23">
        <f>+I17+I18+I19+I20+I21</f>
        <v>0</v>
      </c>
      <c r="J16" s="23">
        <f>+J17+J18+J19+J20+J21</f>
        <v>0</v>
      </c>
      <c r="K16" s="23">
        <f>+K17+K18+K19+K20+K21</f>
        <v>0</v>
      </c>
      <c r="L16" s="23">
        <f>+L17+L18+L19+L20+L21</f>
        <v>0</v>
      </c>
      <c r="M16" s="23">
        <f t="shared" ref="M16:X16" si="7">+M17+M18+M19+M20+M21</f>
        <v>0</v>
      </c>
      <c r="N16" s="23">
        <f t="shared" si="7"/>
        <v>0</v>
      </c>
      <c r="O16" s="23">
        <f t="shared" si="7"/>
        <v>0</v>
      </c>
      <c r="P16" s="23">
        <f t="shared" si="7"/>
        <v>0</v>
      </c>
      <c r="Q16" s="23">
        <f t="shared" si="7"/>
        <v>0</v>
      </c>
      <c r="R16" s="23">
        <f t="shared" si="7"/>
        <v>0</v>
      </c>
      <c r="S16" s="24">
        <f t="shared" si="7"/>
        <v>0</v>
      </c>
      <c r="T16" s="24">
        <f t="shared" si="7"/>
        <v>0</v>
      </c>
      <c r="U16" s="24">
        <f t="shared" si="7"/>
        <v>0</v>
      </c>
      <c r="V16" s="24">
        <f t="shared" si="7"/>
        <v>0</v>
      </c>
      <c r="W16" s="24">
        <f t="shared" si="7"/>
        <v>0</v>
      </c>
      <c r="X16" s="24">
        <f t="shared" si="7"/>
        <v>0</v>
      </c>
      <c r="Y16" s="24"/>
      <c r="Z16" s="24">
        <f t="shared" ref="Z16:AE16" si="8">+Z17+Z18+Z19+Z20+Z21</f>
        <v>0</v>
      </c>
      <c r="AA16" s="24">
        <f t="shared" si="8"/>
        <v>0</v>
      </c>
      <c r="AB16" s="24">
        <f t="shared" si="8"/>
        <v>0</v>
      </c>
      <c r="AC16" s="24">
        <f t="shared" si="8"/>
        <v>0</v>
      </c>
      <c r="AD16" s="24">
        <f t="shared" si="8"/>
        <v>0</v>
      </c>
      <c r="AE16" s="24">
        <f t="shared" si="8"/>
        <v>0</v>
      </c>
      <c r="AF16" s="24"/>
      <c r="AG16" s="24">
        <f t="shared" ref="AG16:AL16" si="9">+AG17+AG18+AG19+AG20+AG21</f>
        <v>0</v>
      </c>
      <c r="AH16" s="24">
        <f t="shared" si="9"/>
        <v>0</v>
      </c>
      <c r="AI16" s="24">
        <f t="shared" si="9"/>
        <v>0</v>
      </c>
      <c r="AJ16" s="24">
        <f t="shared" si="9"/>
        <v>0</v>
      </c>
      <c r="AK16" s="24">
        <f t="shared" si="9"/>
        <v>0</v>
      </c>
      <c r="AL16" s="24">
        <f t="shared" si="9"/>
        <v>0</v>
      </c>
      <c r="AM16" s="24"/>
    </row>
    <row r="17" spans="1:39" s="28" customFormat="1" ht="18" customHeight="1" x14ac:dyDescent="0.2">
      <c r="A17" s="66">
        <v>0</v>
      </c>
      <c r="B17" s="67" t="s">
        <v>24</v>
      </c>
      <c r="C17" s="67" t="s">
        <v>24</v>
      </c>
      <c r="D17" s="67"/>
      <c r="E17" s="57" t="s">
        <v>26</v>
      </c>
      <c r="F17" s="23">
        <f>+G17+M17+S17+Z17+AG17</f>
        <v>0</v>
      </c>
      <c r="G17" s="23">
        <f t="shared" si="3"/>
        <v>0</v>
      </c>
      <c r="H17" s="25">
        <v>0</v>
      </c>
      <c r="I17" s="25">
        <v>0</v>
      </c>
      <c r="J17" s="25">
        <v>0</v>
      </c>
      <c r="K17" s="25">
        <v>0</v>
      </c>
      <c r="L17" s="25">
        <v>0</v>
      </c>
      <c r="M17" s="26">
        <f>+N17+O17+P17+Q17+R17</f>
        <v>0</v>
      </c>
      <c r="N17" s="25">
        <v>0</v>
      </c>
      <c r="O17" s="25">
        <v>0</v>
      </c>
      <c r="P17" s="25">
        <v>0</v>
      </c>
      <c r="Q17" s="25">
        <v>0</v>
      </c>
      <c r="R17" s="25">
        <v>0</v>
      </c>
      <c r="S17" s="27">
        <f>+T17+U17+V17+W17+X17</f>
        <v>0</v>
      </c>
      <c r="T17" s="25">
        <v>0</v>
      </c>
      <c r="U17" s="25">
        <v>0</v>
      </c>
      <c r="V17" s="25">
        <v>0</v>
      </c>
      <c r="W17" s="25">
        <v>0</v>
      </c>
      <c r="X17" s="25">
        <v>0</v>
      </c>
      <c r="Y17" s="25"/>
      <c r="Z17" s="27">
        <f>+AA17+AB17+AC17+AD17+AE17</f>
        <v>0</v>
      </c>
      <c r="AA17" s="25">
        <v>0</v>
      </c>
      <c r="AB17" s="25">
        <v>0</v>
      </c>
      <c r="AC17" s="25">
        <v>0</v>
      </c>
      <c r="AD17" s="25">
        <v>0</v>
      </c>
      <c r="AE17" s="25">
        <v>0</v>
      </c>
      <c r="AF17" s="25"/>
      <c r="AG17" s="27">
        <f>+AH17+AI17+AJ17+AK17+AL17</f>
        <v>0</v>
      </c>
      <c r="AH17" s="25">
        <v>0</v>
      </c>
      <c r="AI17" s="25">
        <v>0</v>
      </c>
      <c r="AJ17" s="25">
        <v>0</v>
      </c>
      <c r="AK17" s="25">
        <v>0</v>
      </c>
      <c r="AL17" s="25">
        <v>0</v>
      </c>
      <c r="AM17" s="25"/>
    </row>
    <row r="18" spans="1:39" s="28" customFormat="1" ht="18" customHeight="1" x14ac:dyDescent="0.2">
      <c r="A18" s="68" t="s">
        <v>22</v>
      </c>
      <c r="B18" s="69" t="s">
        <v>24</v>
      </c>
      <c r="C18" s="69" t="s">
        <v>27</v>
      </c>
      <c r="D18" s="67"/>
      <c r="E18" s="57" t="s">
        <v>28</v>
      </c>
      <c r="F18" s="23">
        <f>+G18+M18+S18+Z18+AG18</f>
        <v>0</v>
      </c>
      <c r="G18" s="23">
        <f t="shared" si="3"/>
        <v>0</v>
      </c>
      <c r="H18" s="25">
        <v>0</v>
      </c>
      <c r="I18" s="25">
        <v>0</v>
      </c>
      <c r="J18" s="25">
        <v>0</v>
      </c>
      <c r="K18" s="25">
        <v>0</v>
      </c>
      <c r="L18" s="25">
        <v>0</v>
      </c>
      <c r="M18" s="26">
        <f>+N18+O18+P18+Q18+R18</f>
        <v>0</v>
      </c>
      <c r="N18" s="25">
        <v>0</v>
      </c>
      <c r="O18" s="25">
        <v>0</v>
      </c>
      <c r="P18" s="25">
        <v>0</v>
      </c>
      <c r="Q18" s="25">
        <v>0</v>
      </c>
      <c r="R18" s="25">
        <v>0</v>
      </c>
      <c r="S18" s="27">
        <f>+T18+U18+V18+W18+X18</f>
        <v>0</v>
      </c>
      <c r="T18" s="25">
        <v>0</v>
      </c>
      <c r="U18" s="25">
        <v>0</v>
      </c>
      <c r="V18" s="25">
        <v>0</v>
      </c>
      <c r="W18" s="25">
        <v>0</v>
      </c>
      <c r="X18" s="25">
        <v>0</v>
      </c>
      <c r="Y18" s="25"/>
      <c r="Z18" s="27">
        <f>+AA18+AB18+AC18+AD18+AE18</f>
        <v>0</v>
      </c>
      <c r="AA18" s="25">
        <v>0</v>
      </c>
      <c r="AB18" s="25">
        <v>0</v>
      </c>
      <c r="AC18" s="25">
        <v>0</v>
      </c>
      <c r="AD18" s="25">
        <v>0</v>
      </c>
      <c r="AE18" s="25">
        <v>0</v>
      </c>
      <c r="AF18" s="25"/>
      <c r="AG18" s="27">
        <f>+AH18+AI18+AJ18+AK18+AL18</f>
        <v>0</v>
      </c>
      <c r="AH18" s="25">
        <v>0</v>
      </c>
      <c r="AI18" s="25">
        <v>0</v>
      </c>
      <c r="AJ18" s="25">
        <v>0</v>
      </c>
      <c r="AK18" s="25">
        <v>0</v>
      </c>
      <c r="AL18" s="25">
        <v>0</v>
      </c>
      <c r="AM18" s="25"/>
    </row>
    <row r="19" spans="1:39" s="28" customFormat="1" ht="20.25" customHeight="1" x14ac:dyDescent="0.2">
      <c r="A19" s="66">
        <v>0</v>
      </c>
      <c r="B19" s="67" t="s">
        <v>24</v>
      </c>
      <c r="C19" s="67" t="s">
        <v>29</v>
      </c>
      <c r="D19" s="67"/>
      <c r="E19" s="57" t="s">
        <v>30</v>
      </c>
      <c r="F19" s="23">
        <f>+G19+M19+S19+Z19+AG19</f>
        <v>0</v>
      </c>
      <c r="G19" s="23">
        <f t="shared" si="3"/>
        <v>0</v>
      </c>
      <c r="H19" s="25">
        <v>0</v>
      </c>
      <c r="I19" s="25">
        <v>0</v>
      </c>
      <c r="J19" s="25">
        <v>0</v>
      </c>
      <c r="K19" s="25">
        <v>0</v>
      </c>
      <c r="L19" s="25">
        <v>0</v>
      </c>
      <c r="M19" s="26">
        <f>+N19+O19+P19+Q19+R19</f>
        <v>0</v>
      </c>
      <c r="N19" s="25">
        <v>0</v>
      </c>
      <c r="O19" s="25">
        <v>0</v>
      </c>
      <c r="P19" s="25">
        <v>0</v>
      </c>
      <c r="Q19" s="25">
        <v>0</v>
      </c>
      <c r="R19" s="25">
        <v>0</v>
      </c>
      <c r="S19" s="27">
        <f>+T19+U19+V19+W19+X19</f>
        <v>0</v>
      </c>
      <c r="T19" s="25">
        <v>0</v>
      </c>
      <c r="U19" s="25">
        <v>0</v>
      </c>
      <c r="V19" s="25">
        <v>0</v>
      </c>
      <c r="W19" s="25">
        <v>0</v>
      </c>
      <c r="X19" s="25">
        <v>0</v>
      </c>
      <c r="Y19" s="25"/>
      <c r="Z19" s="27">
        <f>+AA19+AB19+AC19+AD19+AE19</f>
        <v>0</v>
      </c>
      <c r="AA19" s="25">
        <v>0</v>
      </c>
      <c r="AB19" s="25">
        <v>0</v>
      </c>
      <c r="AC19" s="25">
        <v>0</v>
      </c>
      <c r="AD19" s="25">
        <v>0</v>
      </c>
      <c r="AE19" s="25">
        <v>0</v>
      </c>
      <c r="AF19" s="25"/>
      <c r="AG19" s="27">
        <f>+AH19+AI19+AJ19+AK19+AL19</f>
        <v>0</v>
      </c>
      <c r="AH19" s="25">
        <v>0</v>
      </c>
      <c r="AI19" s="25">
        <v>0</v>
      </c>
      <c r="AJ19" s="25">
        <v>0</v>
      </c>
      <c r="AK19" s="25">
        <v>0</v>
      </c>
      <c r="AL19" s="25">
        <v>0</v>
      </c>
      <c r="AM19" s="25"/>
    </row>
    <row r="20" spans="1:39" ht="20.25" customHeight="1" x14ac:dyDescent="0.2">
      <c r="A20" s="68" t="s">
        <v>22</v>
      </c>
      <c r="B20" s="69" t="s">
        <v>24</v>
      </c>
      <c r="C20" s="69" t="s">
        <v>31</v>
      </c>
      <c r="D20" s="67"/>
      <c r="E20" s="57" t="s">
        <v>32</v>
      </c>
      <c r="F20" s="23">
        <f>+G20+M20+S20+Z20+AG20</f>
        <v>0</v>
      </c>
      <c r="G20" s="23">
        <f t="shared" si="3"/>
        <v>0</v>
      </c>
      <c r="H20" s="29">
        <v>0</v>
      </c>
      <c r="I20" s="29">
        <v>0</v>
      </c>
      <c r="J20" s="29">
        <v>0</v>
      </c>
      <c r="K20" s="29">
        <v>0</v>
      </c>
      <c r="L20" s="29">
        <v>0</v>
      </c>
      <c r="M20" s="26">
        <f>+N20+O20+P20+Q20+R20</f>
        <v>0</v>
      </c>
      <c r="N20" s="29">
        <v>0</v>
      </c>
      <c r="O20" s="29">
        <v>0</v>
      </c>
      <c r="P20" s="29">
        <v>0</v>
      </c>
      <c r="Q20" s="29">
        <v>0</v>
      </c>
      <c r="R20" s="29">
        <v>0</v>
      </c>
      <c r="S20" s="30">
        <f>+T20+U20+V20+W20+X20</f>
        <v>0</v>
      </c>
      <c r="T20" s="29">
        <v>0</v>
      </c>
      <c r="U20" s="29">
        <v>0</v>
      </c>
      <c r="V20" s="29">
        <v>0</v>
      </c>
      <c r="W20" s="29">
        <v>0</v>
      </c>
      <c r="X20" s="29">
        <v>0</v>
      </c>
      <c r="Y20" s="29"/>
      <c r="Z20" s="30">
        <f>+AA20+AB20+AC20+AD20+AE20</f>
        <v>0</v>
      </c>
      <c r="AA20" s="29">
        <v>0</v>
      </c>
      <c r="AB20" s="29">
        <v>0</v>
      </c>
      <c r="AC20" s="29">
        <v>0</v>
      </c>
      <c r="AD20" s="29">
        <v>0</v>
      </c>
      <c r="AE20" s="29">
        <v>0</v>
      </c>
      <c r="AF20" s="29"/>
      <c r="AG20" s="30">
        <f>+AH20+AI20+AJ20+AK20+AL20</f>
        <v>0</v>
      </c>
      <c r="AH20" s="29">
        <v>0</v>
      </c>
      <c r="AI20" s="29">
        <v>0</v>
      </c>
      <c r="AJ20" s="29">
        <v>0</v>
      </c>
      <c r="AK20" s="29">
        <v>0</v>
      </c>
      <c r="AL20" s="29">
        <v>0</v>
      </c>
      <c r="AM20" s="29"/>
    </row>
    <row r="21" spans="1:39" ht="18" customHeight="1" x14ac:dyDescent="0.2">
      <c r="A21" s="66">
        <v>0</v>
      </c>
      <c r="B21" s="67" t="s">
        <v>24</v>
      </c>
      <c r="C21" s="67" t="s">
        <v>33</v>
      </c>
      <c r="D21" s="67"/>
      <c r="E21" s="57" t="s">
        <v>34</v>
      </c>
      <c r="F21" s="23">
        <f>+G21+M21+S21+Z21+AG21</f>
        <v>0</v>
      </c>
      <c r="G21" s="23">
        <f t="shared" si="3"/>
        <v>0</v>
      </c>
      <c r="H21" s="29"/>
      <c r="I21" s="29">
        <v>0</v>
      </c>
      <c r="J21" s="29">
        <v>0</v>
      </c>
      <c r="K21" s="29">
        <v>0</v>
      </c>
      <c r="L21" s="29">
        <v>0</v>
      </c>
      <c r="M21" s="26">
        <f>+N21+O21+P21+Q21+R21</f>
        <v>0</v>
      </c>
      <c r="N21" s="29">
        <v>0</v>
      </c>
      <c r="O21" s="29">
        <v>0</v>
      </c>
      <c r="P21" s="29">
        <v>0</v>
      </c>
      <c r="Q21" s="29">
        <v>0</v>
      </c>
      <c r="R21" s="29">
        <v>0</v>
      </c>
      <c r="S21" s="30">
        <f>+T21+U21+V21+W21+X21</f>
        <v>0</v>
      </c>
      <c r="T21" s="29">
        <v>0</v>
      </c>
      <c r="U21" s="29">
        <v>0</v>
      </c>
      <c r="V21" s="29">
        <v>0</v>
      </c>
      <c r="W21" s="29">
        <v>0</v>
      </c>
      <c r="X21" s="29">
        <v>0</v>
      </c>
      <c r="Y21" s="29"/>
      <c r="Z21" s="30">
        <f>+AA21+AB21+AC21+AD21+AE21</f>
        <v>0</v>
      </c>
      <c r="AA21" s="29">
        <v>0</v>
      </c>
      <c r="AB21" s="29">
        <v>0</v>
      </c>
      <c r="AC21" s="29">
        <v>0</v>
      </c>
      <c r="AD21" s="29">
        <v>0</v>
      </c>
      <c r="AE21" s="29">
        <v>0</v>
      </c>
      <c r="AF21" s="29"/>
      <c r="AG21" s="30">
        <f>+AH21+AI21+AJ21+AK21+AL21</f>
        <v>0</v>
      </c>
      <c r="AH21" s="29">
        <v>0</v>
      </c>
      <c r="AI21" s="29">
        <v>0</v>
      </c>
      <c r="AJ21" s="29">
        <v>0</v>
      </c>
      <c r="AK21" s="29">
        <v>0</v>
      </c>
      <c r="AL21" s="29">
        <v>0</v>
      </c>
      <c r="AM21" s="29"/>
    </row>
    <row r="22" spans="1:39" ht="14.25" customHeight="1" x14ac:dyDescent="0.2">
      <c r="A22" s="65" t="s">
        <v>22</v>
      </c>
      <c r="B22" s="59" t="s">
        <v>27</v>
      </c>
      <c r="C22" s="59"/>
      <c r="D22" s="59"/>
      <c r="E22" s="56" t="s">
        <v>35</v>
      </c>
      <c r="F22" s="23">
        <f>+G22+M22+S22+Z22+AG22</f>
        <v>0</v>
      </c>
      <c r="G22" s="23">
        <f t="shared" si="3"/>
        <v>0</v>
      </c>
      <c r="H22" s="23">
        <f>+H23+H24+H25+H26+H27</f>
        <v>0</v>
      </c>
      <c r="I22" s="23">
        <f>+I23+I24+I25+I26+I27</f>
        <v>0</v>
      </c>
      <c r="J22" s="23">
        <f>+J23+J24+J25+J26+J27</f>
        <v>0</v>
      </c>
      <c r="K22" s="23">
        <f>+K23+K24+K25+K26+K27</f>
        <v>0</v>
      </c>
      <c r="L22" s="23">
        <f>+L23+L24+L25+L26+L27</f>
        <v>0</v>
      </c>
      <c r="M22" s="23">
        <f t="shared" ref="M22:X22" si="10">+M23+M24+M25+M26+M27</f>
        <v>0</v>
      </c>
      <c r="N22" s="23">
        <f t="shared" si="10"/>
        <v>0</v>
      </c>
      <c r="O22" s="23">
        <f t="shared" si="10"/>
        <v>0</v>
      </c>
      <c r="P22" s="23">
        <f t="shared" si="10"/>
        <v>0</v>
      </c>
      <c r="Q22" s="23">
        <f t="shared" si="10"/>
        <v>0</v>
      </c>
      <c r="R22" s="23">
        <f t="shared" si="10"/>
        <v>0</v>
      </c>
      <c r="S22" s="24">
        <f t="shared" si="10"/>
        <v>0</v>
      </c>
      <c r="T22" s="24">
        <f t="shared" si="10"/>
        <v>0</v>
      </c>
      <c r="U22" s="24">
        <f t="shared" si="10"/>
        <v>0</v>
      </c>
      <c r="V22" s="24">
        <f t="shared" si="10"/>
        <v>0</v>
      </c>
      <c r="W22" s="24">
        <f t="shared" si="10"/>
        <v>0</v>
      </c>
      <c r="X22" s="24">
        <f t="shared" si="10"/>
        <v>0</v>
      </c>
      <c r="Y22" s="24"/>
      <c r="Z22" s="24">
        <f t="shared" ref="Z22:AE22" si="11">+Z23+Z24+Z25+Z26+Z27</f>
        <v>0</v>
      </c>
      <c r="AA22" s="24">
        <f t="shared" si="11"/>
        <v>0</v>
      </c>
      <c r="AB22" s="24">
        <f t="shared" si="11"/>
        <v>0</v>
      </c>
      <c r="AC22" s="24">
        <f t="shared" si="11"/>
        <v>0</v>
      </c>
      <c r="AD22" s="24">
        <f t="shared" si="11"/>
        <v>0</v>
      </c>
      <c r="AE22" s="24">
        <f t="shared" si="11"/>
        <v>0</v>
      </c>
      <c r="AF22" s="24"/>
      <c r="AG22" s="24">
        <f t="shared" ref="AG22:AL22" si="12">+AG23+AG24+AG25+AG26+AG27</f>
        <v>0</v>
      </c>
      <c r="AH22" s="24">
        <f t="shared" si="12"/>
        <v>0</v>
      </c>
      <c r="AI22" s="24">
        <f t="shared" si="12"/>
        <v>0</v>
      </c>
      <c r="AJ22" s="24">
        <f t="shared" si="12"/>
        <v>0</v>
      </c>
      <c r="AK22" s="24">
        <f t="shared" si="12"/>
        <v>0</v>
      </c>
      <c r="AL22" s="24">
        <f t="shared" si="12"/>
        <v>0</v>
      </c>
      <c r="AM22" s="24"/>
    </row>
    <row r="23" spans="1:39" ht="19.5" customHeight="1" x14ac:dyDescent="0.2">
      <c r="A23" s="66">
        <v>0</v>
      </c>
      <c r="B23" s="67" t="s">
        <v>27</v>
      </c>
      <c r="C23" s="67" t="s">
        <v>24</v>
      </c>
      <c r="D23" s="67"/>
      <c r="E23" s="57" t="s">
        <v>36</v>
      </c>
      <c r="F23" s="23">
        <f>+G23+M23+S23+Z23+AG23</f>
        <v>0</v>
      </c>
      <c r="G23" s="23">
        <f t="shared" si="3"/>
        <v>0</v>
      </c>
      <c r="H23" s="29">
        <v>0</v>
      </c>
      <c r="I23" s="29">
        <v>0</v>
      </c>
      <c r="J23" s="29">
        <v>0</v>
      </c>
      <c r="K23" s="29">
        <v>0</v>
      </c>
      <c r="L23" s="29">
        <v>0</v>
      </c>
      <c r="M23" s="26">
        <f>+N23+O23+P23+Q23+R23</f>
        <v>0</v>
      </c>
      <c r="N23" s="29">
        <v>0</v>
      </c>
      <c r="O23" s="29">
        <v>0</v>
      </c>
      <c r="P23" s="29">
        <v>0</v>
      </c>
      <c r="Q23" s="29">
        <v>0</v>
      </c>
      <c r="R23" s="29">
        <v>0</v>
      </c>
      <c r="S23" s="30">
        <f>+T23+U23+V23+W23+X23</f>
        <v>0</v>
      </c>
      <c r="T23" s="29">
        <v>0</v>
      </c>
      <c r="U23" s="29">
        <v>0</v>
      </c>
      <c r="V23" s="29">
        <v>0</v>
      </c>
      <c r="W23" s="29">
        <v>0</v>
      </c>
      <c r="X23" s="29">
        <v>0</v>
      </c>
      <c r="Y23" s="29"/>
      <c r="Z23" s="30">
        <f>+AA23+AB23+AC23+AD23+AE23</f>
        <v>0</v>
      </c>
      <c r="AA23" s="29">
        <v>0</v>
      </c>
      <c r="AB23" s="29">
        <v>0</v>
      </c>
      <c r="AC23" s="29">
        <v>0</v>
      </c>
      <c r="AD23" s="29">
        <v>0</v>
      </c>
      <c r="AE23" s="29">
        <v>0</v>
      </c>
      <c r="AF23" s="29"/>
      <c r="AG23" s="30">
        <f>+AH23+AI23+AJ23+AK23+AL23</f>
        <v>0</v>
      </c>
      <c r="AH23" s="29">
        <v>0</v>
      </c>
      <c r="AI23" s="29">
        <v>0</v>
      </c>
      <c r="AJ23" s="29">
        <v>0</v>
      </c>
      <c r="AK23" s="29">
        <v>0</v>
      </c>
      <c r="AL23" s="29">
        <v>0</v>
      </c>
      <c r="AM23" s="29"/>
    </row>
    <row r="24" spans="1:39" ht="18.75" customHeight="1" x14ac:dyDescent="0.2">
      <c r="A24" s="66">
        <v>0</v>
      </c>
      <c r="B24" s="67" t="s">
        <v>27</v>
      </c>
      <c r="C24" s="67" t="s">
        <v>27</v>
      </c>
      <c r="D24" s="67"/>
      <c r="E24" s="57" t="s">
        <v>37</v>
      </c>
      <c r="F24" s="23">
        <f>+G24+M24+S24+Z24+AG24</f>
        <v>0</v>
      </c>
      <c r="G24" s="23">
        <f t="shared" si="3"/>
        <v>0</v>
      </c>
      <c r="H24" s="29">
        <v>0</v>
      </c>
      <c r="I24" s="29">
        <v>0</v>
      </c>
      <c r="J24" s="29">
        <v>0</v>
      </c>
      <c r="K24" s="29">
        <v>0</v>
      </c>
      <c r="L24" s="29">
        <v>0</v>
      </c>
      <c r="M24" s="26">
        <f>+N24+O24+P24+Q24+R24</f>
        <v>0</v>
      </c>
      <c r="N24" s="29">
        <v>0</v>
      </c>
      <c r="O24" s="29">
        <v>0</v>
      </c>
      <c r="P24" s="29">
        <v>0</v>
      </c>
      <c r="Q24" s="29">
        <v>0</v>
      </c>
      <c r="R24" s="29">
        <v>0</v>
      </c>
      <c r="S24" s="30">
        <f>+T24+U24+V24+W24+X24</f>
        <v>0</v>
      </c>
      <c r="T24" s="29">
        <v>0</v>
      </c>
      <c r="U24" s="29">
        <v>0</v>
      </c>
      <c r="V24" s="29">
        <v>0</v>
      </c>
      <c r="W24" s="29">
        <v>0</v>
      </c>
      <c r="X24" s="29">
        <v>0</v>
      </c>
      <c r="Y24" s="29"/>
      <c r="Z24" s="30">
        <f>+AA24+AB24+AC24+AD24+AE24</f>
        <v>0</v>
      </c>
      <c r="AA24" s="29">
        <v>0</v>
      </c>
      <c r="AB24" s="29">
        <v>0</v>
      </c>
      <c r="AC24" s="29">
        <v>0</v>
      </c>
      <c r="AD24" s="29">
        <v>0</v>
      </c>
      <c r="AE24" s="29">
        <v>0</v>
      </c>
      <c r="AF24" s="29"/>
      <c r="AG24" s="30">
        <f>+AH24+AI24+AJ24+AK24+AL24</f>
        <v>0</v>
      </c>
      <c r="AH24" s="29">
        <v>0</v>
      </c>
      <c r="AI24" s="29">
        <v>0</v>
      </c>
      <c r="AJ24" s="29">
        <v>0</v>
      </c>
      <c r="AK24" s="29">
        <v>0</v>
      </c>
      <c r="AL24" s="29">
        <v>0</v>
      </c>
      <c r="AM24" s="29"/>
    </row>
    <row r="25" spans="1:39" ht="18.75" customHeight="1" x14ac:dyDescent="0.2">
      <c r="A25" s="68" t="s">
        <v>22</v>
      </c>
      <c r="B25" s="69" t="s">
        <v>27</v>
      </c>
      <c r="C25" s="69" t="s">
        <v>29</v>
      </c>
      <c r="D25" s="67"/>
      <c r="E25" s="57" t="s">
        <v>38</v>
      </c>
      <c r="F25" s="23">
        <f>+G25+M25+S25+Z25+AG25</f>
        <v>0</v>
      </c>
      <c r="G25" s="23">
        <f t="shared" si="3"/>
        <v>0</v>
      </c>
      <c r="H25" s="29">
        <v>0</v>
      </c>
      <c r="I25" s="29">
        <v>0</v>
      </c>
      <c r="J25" s="29">
        <v>0</v>
      </c>
      <c r="K25" s="29">
        <v>0</v>
      </c>
      <c r="L25" s="29">
        <v>0</v>
      </c>
      <c r="M25" s="26">
        <f>+N25+O25+P25+Q25+R25</f>
        <v>0</v>
      </c>
      <c r="N25" s="29">
        <v>0</v>
      </c>
      <c r="O25" s="29">
        <v>0</v>
      </c>
      <c r="P25" s="29">
        <v>0</v>
      </c>
      <c r="Q25" s="29">
        <v>0</v>
      </c>
      <c r="R25" s="29">
        <v>0</v>
      </c>
      <c r="S25" s="30">
        <f>+T25+U25+V25+W25+X25</f>
        <v>0</v>
      </c>
      <c r="T25" s="29">
        <v>0</v>
      </c>
      <c r="U25" s="29">
        <v>0</v>
      </c>
      <c r="V25" s="29">
        <v>0</v>
      </c>
      <c r="W25" s="29">
        <v>0</v>
      </c>
      <c r="X25" s="29">
        <v>0</v>
      </c>
      <c r="Y25" s="29"/>
      <c r="Z25" s="30">
        <f>+AA25+AB25+AC25+AD25+AE25</f>
        <v>0</v>
      </c>
      <c r="AA25" s="29">
        <v>0</v>
      </c>
      <c r="AB25" s="29">
        <v>0</v>
      </c>
      <c r="AC25" s="29">
        <v>0</v>
      </c>
      <c r="AD25" s="29">
        <v>0</v>
      </c>
      <c r="AE25" s="29">
        <v>0</v>
      </c>
      <c r="AF25" s="29"/>
      <c r="AG25" s="30">
        <f>+AH25+AI25+AJ25+AK25+AL25</f>
        <v>0</v>
      </c>
      <c r="AH25" s="29">
        <v>0</v>
      </c>
      <c r="AI25" s="29">
        <v>0</v>
      </c>
      <c r="AJ25" s="29">
        <v>0</v>
      </c>
      <c r="AK25" s="29">
        <v>0</v>
      </c>
      <c r="AL25" s="29">
        <v>0</v>
      </c>
      <c r="AM25" s="29"/>
    </row>
    <row r="26" spans="1:39" ht="18.75" customHeight="1" x14ac:dyDescent="0.2">
      <c r="A26" s="68" t="s">
        <v>22</v>
      </c>
      <c r="B26" s="69" t="s">
        <v>27</v>
      </c>
      <c r="C26" s="69" t="s">
        <v>31</v>
      </c>
      <c r="D26" s="67"/>
      <c r="E26" s="57" t="s">
        <v>39</v>
      </c>
      <c r="F26" s="23">
        <f>+G26+M26+S26+Z26+AG26</f>
        <v>0</v>
      </c>
      <c r="G26" s="23">
        <f t="shared" si="3"/>
        <v>0</v>
      </c>
      <c r="H26" s="29">
        <v>0</v>
      </c>
      <c r="I26" s="29">
        <v>0</v>
      </c>
      <c r="J26" s="29">
        <v>0</v>
      </c>
      <c r="K26" s="29">
        <v>0</v>
      </c>
      <c r="L26" s="29">
        <v>0</v>
      </c>
      <c r="M26" s="26">
        <f>+N26+O26+P26+Q26+R26</f>
        <v>0</v>
      </c>
      <c r="N26" s="29">
        <v>0</v>
      </c>
      <c r="O26" s="29">
        <v>0</v>
      </c>
      <c r="P26" s="29">
        <v>0</v>
      </c>
      <c r="Q26" s="29">
        <v>0</v>
      </c>
      <c r="R26" s="29">
        <v>0</v>
      </c>
      <c r="S26" s="30">
        <f>+T26+U26+V26+W26+X26</f>
        <v>0</v>
      </c>
      <c r="T26" s="29">
        <v>0</v>
      </c>
      <c r="U26" s="29">
        <v>0</v>
      </c>
      <c r="V26" s="29">
        <v>0</v>
      </c>
      <c r="W26" s="29">
        <v>0</v>
      </c>
      <c r="X26" s="29">
        <v>0</v>
      </c>
      <c r="Y26" s="29"/>
      <c r="Z26" s="30">
        <f>+AA26+AB26+AC26+AD26+AE26</f>
        <v>0</v>
      </c>
      <c r="AA26" s="29">
        <v>0</v>
      </c>
      <c r="AB26" s="29">
        <v>0</v>
      </c>
      <c r="AC26" s="29">
        <v>0</v>
      </c>
      <c r="AD26" s="29">
        <v>0</v>
      </c>
      <c r="AE26" s="29">
        <v>0</v>
      </c>
      <c r="AF26" s="29"/>
      <c r="AG26" s="30">
        <f>+AH26+AI26+AJ26+AK26+AL26</f>
        <v>0</v>
      </c>
      <c r="AH26" s="29">
        <v>0</v>
      </c>
      <c r="AI26" s="29">
        <v>0</v>
      </c>
      <c r="AJ26" s="29">
        <v>0</v>
      </c>
      <c r="AK26" s="29">
        <v>0</v>
      </c>
      <c r="AL26" s="29">
        <v>0</v>
      </c>
      <c r="AM26" s="29"/>
    </row>
    <row r="27" spans="1:39" ht="18.75" customHeight="1" x14ac:dyDescent="0.2">
      <c r="A27" s="66">
        <v>0</v>
      </c>
      <c r="B27" s="67" t="s">
        <v>27</v>
      </c>
      <c r="C27" s="67" t="s">
        <v>33</v>
      </c>
      <c r="D27" s="67"/>
      <c r="E27" s="57" t="s">
        <v>40</v>
      </c>
      <c r="F27" s="23">
        <f>+G27+M27+S27+Z27+AG27</f>
        <v>0</v>
      </c>
      <c r="G27" s="23">
        <f t="shared" si="3"/>
        <v>0</v>
      </c>
      <c r="H27" s="29">
        <v>0</v>
      </c>
      <c r="I27" s="29">
        <v>0</v>
      </c>
      <c r="J27" s="29">
        <v>0</v>
      </c>
      <c r="K27" s="29">
        <v>0</v>
      </c>
      <c r="L27" s="29">
        <v>0</v>
      </c>
      <c r="M27" s="26">
        <f>+N27+O27+P27+Q27+R27</f>
        <v>0</v>
      </c>
      <c r="N27" s="29">
        <v>0</v>
      </c>
      <c r="O27" s="29">
        <v>0</v>
      </c>
      <c r="P27" s="29">
        <v>0</v>
      </c>
      <c r="Q27" s="29">
        <v>0</v>
      </c>
      <c r="R27" s="29">
        <v>0</v>
      </c>
      <c r="S27" s="30">
        <f>+T27+U27+V27+W27+X27</f>
        <v>0</v>
      </c>
      <c r="T27" s="29">
        <v>0</v>
      </c>
      <c r="U27" s="29">
        <v>0</v>
      </c>
      <c r="V27" s="29">
        <v>0</v>
      </c>
      <c r="W27" s="29">
        <v>0</v>
      </c>
      <c r="X27" s="29">
        <v>0</v>
      </c>
      <c r="Y27" s="29"/>
      <c r="Z27" s="30">
        <f>+AA27+AB27+AC27+AD27+AE27</f>
        <v>0</v>
      </c>
      <c r="AA27" s="29">
        <v>0</v>
      </c>
      <c r="AB27" s="29">
        <v>0</v>
      </c>
      <c r="AC27" s="29">
        <v>0</v>
      </c>
      <c r="AD27" s="29">
        <v>0</v>
      </c>
      <c r="AE27" s="29">
        <v>0</v>
      </c>
      <c r="AF27" s="29"/>
      <c r="AG27" s="30">
        <f>+AH27+AI27+AJ27+AK27+AL27</f>
        <v>0</v>
      </c>
      <c r="AH27" s="29">
        <v>0</v>
      </c>
      <c r="AI27" s="29">
        <v>0</v>
      </c>
      <c r="AJ27" s="29">
        <v>0</v>
      </c>
      <c r="AK27" s="29">
        <v>0</v>
      </c>
      <c r="AL27" s="29">
        <v>0</v>
      </c>
      <c r="AM27" s="29"/>
    </row>
    <row r="28" spans="1:39" ht="13.5" customHeight="1" x14ac:dyDescent="0.2">
      <c r="A28" s="65">
        <v>0</v>
      </c>
      <c r="B28" s="59" t="s">
        <v>29</v>
      </c>
      <c r="C28" s="59"/>
      <c r="D28" s="59"/>
      <c r="E28" s="56" t="s">
        <v>41</v>
      </c>
      <c r="F28" s="23">
        <f>+G28+M28+S28+Z28+AG28</f>
        <v>0</v>
      </c>
      <c r="G28" s="23">
        <f t="shared" si="3"/>
        <v>0</v>
      </c>
      <c r="H28" s="23">
        <f t="shared" ref="H28:AL28" si="13">+H29+H30+H33+H34+H35</f>
        <v>0</v>
      </c>
      <c r="I28" s="23">
        <f t="shared" si="13"/>
        <v>0</v>
      </c>
      <c r="J28" s="23">
        <f t="shared" si="13"/>
        <v>0</v>
      </c>
      <c r="K28" s="23">
        <f t="shared" si="13"/>
        <v>0</v>
      </c>
      <c r="L28" s="23">
        <f t="shared" si="13"/>
        <v>0</v>
      </c>
      <c r="M28" s="23">
        <f t="shared" si="13"/>
        <v>0</v>
      </c>
      <c r="N28" s="23">
        <f t="shared" si="13"/>
        <v>0</v>
      </c>
      <c r="O28" s="23">
        <f t="shared" si="13"/>
        <v>0</v>
      </c>
      <c r="P28" s="23">
        <f t="shared" si="13"/>
        <v>0</v>
      </c>
      <c r="Q28" s="23">
        <f t="shared" si="13"/>
        <v>0</v>
      </c>
      <c r="R28" s="23">
        <f t="shared" si="13"/>
        <v>0</v>
      </c>
      <c r="S28" s="24">
        <f t="shared" si="13"/>
        <v>0</v>
      </c>
      <c r="T28" s="24">
        <f t="shared" si="13"/>
        <v>0</v>
      </c>
      <c r="U28" s="24">
        <f t="shared" si="13"/>
        <v>0</v>
      </c>
      <c r="V28" s="24">
        <f t="shared" si="13"/>
        <v>0</v>
      </c>
      <c r="W28" s="24">
        <f t="shared" si="13"/>
        <v>0</v>
      </c>
      <c r="X28" s="24">
        <f t="shared" si="13"/>
        <v>0</v>
      </c>
      <c r="Y28" s="24"/>
      <c r="Z28" s="24">
        <f t="shared" si="13"/>
        <v>0</v>
      </c>
      <c r="AA28" s="24">
        <f t="shared" si="13"/>
        <v>0</v>
      </c>
      <c r="AB28" s="24">
        <f t="shared" si="13"/>
        <v>0</v>
      </c>
      <c r="AC28" s="24">
        <f t="shared" si="13"/>
        <v>0</v>
      </c>
      <c r="AD28" s="24">
        <f t="shared" si="13"/>
        <v>0</v>
      </c>
      <c r="AE28" s="24">
        <f t="shared" si="13"/>
        <v>0</v>
      </c>
      <c r="AF28" s="24"/>
      <c r="AG28" s="24">
        <f t="shared" si="13"/>
        <v>0</v>
      </c>
      <c r="AH28" s="24">
        <f t="shared" si="13"/>
        <v>0</v>
      </c>
      <c r="AI28" s="24">
        <f t="shared" si="13"/>
        <v>0</v>
      </c>
      <c r="AJ28" s="24">
        <f t="shared" si="13"/>
        <v>0</v>
      </c>
      <c r="AK28" s="24">
        <f t="shared" si="13"/>
        <v>0</v>
      </c>
      <c r="AL28" s="24">
        <f t="shared" si="13"/>
        <v>0</v>
      </c>
      <c r="AM28" s="24"/>
    </row>
    <row r="29" spans="1:39" ht="17.25" customHeight="1" x14ac:dyDescent="0.2">
      <c r="A29" s="66">
        <v>0</v>
      </c>
      <c r="B29" s="67" t="s">
        <v>29</v>
      </c>
      <c r="C29" s="67" t="s">
        <v>24</v>
      </c>
      <c r="D29" s="67"/>
      <c r="E29" s="57" t="s">
        <v>42</v>
      </c>
      <c r="F29" s="23">
        <f>+G29+M29+S29+Z29+AG29</f>
        <v>0</v>
      </c>
      <c r="G29" s="23">
        <f t="shared" si="3"/>
        <v>0</v>
      </c>
      <c r="H29" s="29">
        <v>0</v>
      </c>
      <c r="I29" s="29">
        <v>0</v>
      </c>
      <c r="J29" s="29">
        <v>0</v>
      </c>
      <c r="K29" s="29">
        <v>0</v>
      </c>
      <c r="L29" s="29">
        <v>0</v>
      </c>
      <c r="M29" s="26">
        <f>+N29+O29+P29+Q29+R29</f>
        <v>0</v>
      </c>
      <c r="N29" s="29">
        <v>0</v>
      </c>
      <c r="O29" s="29">
        <v>0</v>
      </c>
      <c r="P29" s="29">
        <v>0</v>
      </c>
      <c r="Q29" s="29">
        <v>0</v>
      </c>
      <c r="R29" s="29">
        <v>0</v>
      </c>
      <c r="S29" s="30">
        <f>+T29+U29+V29+W29+X29</f>
        <v>0</v>
      </c>
      <c r="T29" s="29">
        <v>0</v>
      </c>
      <c r="U29" s="29">
        <v>0</v>
      </c>
      <c r="V29" s="29">
        <v>0</v>
      </c>
      <c r="W29" s="29">
        <v>0</v>
      </c>
      <c r="X29" s="29">
        <v>0</v>
      </c>
      <c r="Y29" s="29"/>
      <c r="Z29" s="30">
        <f>+AA29+AB29+AC29+AD29+AE29</f>
        <v>0</v>
      </c>
      <c r="AA29" s="29">
        <v>0</v>
      </c>
      <c r="AB29" s="29">
        <v>0</v>
      </c>
      <c r="AC29" s="29">
        <v>0</v>
      </c>
      <c r="AD29" s="29">
        <v>0</v>
      </c>
      <c r="AE29" s="29">
        <v>0</v>
      </c>
      <c r="AF29" s="29"/>
      <c r="AG29" s="30">
        <f>+AH29+AI29+AJ29+AK29+AL29</f>
        <v>0</v>
      </c>
      <c r="AH29" s="29">
        <v>0</v>
      </c>
      <c r="AI29" s="29">
        <v>0</v>
      </c>
      <c r="AJ29" s="29">
        <v>0</v>
      </c>
      <c r="AK29" s="29">
        <v>0</v>
      </c>
      <c r="AL29" s="29">
        <v>0</v>
      </c>
      <c r="AM29" s="29"/>
    </row>
    <row r="30" spans="1:39" ht="17.25" customHeight="1" x14ac:dyDescent="0.2">
      <c r="A30" s="66">
        <v>0</v>
      </c>
      <c r="B30" s="67" t="s">
        <v>29</v>
      </c>
      <c r="C30" s="67" t="s">
        <v>27</v>
      </c>
      <c r="D30" s="67"/>
      <c r="E30" s="57" t="s">
        <v>43</v>
      </c>
      <c r="F30" s="23">
        <f>+G30+M30+S30+Z30+AG30</f>
        <v>0</v>
      </c>
      <c r="G30" s="23">
        <f t="shared" si="3"/>
        <v>0</v>
      </c>
      <c r="H30" s="26">
        <f t="shared" ref="H30:AL30" si="14">+H31+H32</f>
        <v>0</v>
      </c>
      <c r="I30" s="26">
        <f t="shared" si="14"/>
        <v>0</v>
      </c>
      <c r="J30" s="26">
        <f t="shared" si="14"/>
        <v>0</v>
      </c>
      <c r="K30" s="26">
        <f t="shared" si="14"/>
        <v>0</v>
      </c>
      <c r="L30" s="26">
        <f t="shared" si="14"/>
        <v>0</v>
      </c>
      <c r="M30" s="26">
        <f t="shared" si="14"/>
        <v>0</v>
      </c>
      <c r="N30" s="26">
        <f t="shared" si="14"/>
        <v>0</v>
      </c>
      <c r="O30" s="26">
        <f t="shared" si="14"/>
        <v>0</v>
      </c>
      <c r="P30" s="26">
        <f t="shared" si="14"/>
        <v>0</v>
      </c>
      <c r="Q30" s="26">
        <f t="shared" si="14"/>
        <v>0</v>
      </c>
      <c r="R30" s="26">
        <f t="shared" si="14"/>
        <v>0</v>
      </c>
      <c r="S30" s="30">
        <f t="shared" si="14"/>
        <v>0</v>
      </c>
      <c r="T30" s="30">
        <f t="shared" si="14"/>
        <v>0</v>
      </c>
      <c r="U30" s="30">
        <f t="shared" si="14"/>
        <v>0</v>
      </c>
      <c r="V30" s="30">
        <f t="shared" si="14"/>
        <v>0</v>
      </c>
      <c r="W30" s="30">
        <f t="shared" si="14"/>
        <v>0</v>
      </c>
      <c r="X30" s="30">
        <f t="shared" si="14"/>
        <v>0</v>
      </c>
      <c r="Y30" s="30"/>
      <c r="Z30" s="30">
        <f t="shared" si="14"/>
        <v>0</v>
      </c>
      <c r="AA30" s="30">
        <f t="shared" si="14"/>
        <v>0</v>
      </c>
      <c r="AB30" s="30">
        <f t="shared" si="14"/>
        <v>0</v>
      </c>
      <c r="AC30" s="30">
        <f t="shared" si="14"/>
        <v>0</v>
      </c>
      <c r="AD30" s="30">
        <f t="shared" si="14"/>
        <v>0</v>
      </c>
      <c r="AE30" s="30">
        <f t="shared" si="14"/>
        <v>0</v>
      </c>
      <c r="AF30" s="30"/>
      <c r="AG30" s="30">
        <f t="shared" si="14"/>
        <v>0</v>
      </c>
      <c r="AH30" s="30">
        <f t="shared" si="14"/>
        <v>0</v>
      </c>
      <c r="AI30" s="30">
        <f t="shared" si="14"/>
        <v>0</v>
      </c>
      <c r="AJ30" s="30">
        <f t="shared" si="14"/>
        <v>0</v>
      </c>
      <c r="AK30" s="30">
        <f t="shared" si="14"/>
        <v>0</v>
      </c>
      <c r="AL30" s="30">
        <f t="shared" si="14"/>
        <v>0</v>
      </c>
      <c r="AM30" s="30"/>
    </row>
    <row r="31" spans="1:39" ht="19.5" customHeight="1" x14ac:dyDescent="0.2">
      <c r="A31" s="66">
        <v>0</v>
      </c>
      <c r="B31" s="67" t="s">
        <v>29</v>
      </c>
      <c r="C31" s="67" t="s">
        <v>27</v>
      </c>
      <c r="D31" s="67" t="s">
        <v>24</v>
      </c>
      <c r="E31" s="58" t="s">
        <v>44</v>
      </c>
      <c r="F31" s="23">
        <f>+G31+M31+S31+Z31+AG31</f>
        <v>0</v>
      </c>
      <c r="G31" s="23">
        <f t="shared" si="3"/>
        <v>0</v>
      </c>
      <c r="H31" s="29">
        <v>0</v>
      </c>
      <c r="I31" s="29">
        <v>0</v>
      </c>
      <c r="J31" s="29">
        <v>0</v>
      </c>
      <c r="K31" s="29">
        <v>0</v>
      </c>
      <c r="L31" s="29">
        <v>0</v>
      </c>
      <c r="M31" s="26">
        <f>+N31+O31+P31+Q31+R31</f>
        <v>0</v>
      </c>
      <c r="N31" s="29">
        <v>0</v>
      </c>
      <c r="O31" s="29">
        <v>0</v>
      </c>
      <c r="P31" s="29">
        <v>0</v>
      </c>
      <c r="Q31" s="29">
        <v>0</v>
      </c>
      <c r="R31" s="29">
        <v>0</v>
      </c>
      <c r="S31" s="30">
        <f>+T31+U31+V31+W31+X31</f>
        <v>0</v>
      </c>
      <c r="T31" s="29">
        <v>0</v>
      </c>
      <c r="U31" s="29">
        <v>0</v>
      </c>
      <c r="V31" s="29">
        <v>0</v>
      </c>
      <c r="W31" s="29">
        <v>0</v>
      </c>
      <c r="X31" s="29">
        <v>0</v>
      </c>
      <c r="Y31" s="29"/>
      <c r="Z31" s="30">
        <f>+AA31+AB31+AC31+AD31+AE31</f>
        <v>0</v>
      </c>
      <c r="AA31" s="29">
        <v>0</v>
      </c>
      <c r="AB31" s="29">
        <v>0</v>
      </c>
      <c r="AC31" s="29">
        <v>0</v>
      </c>
      <c r="AD31" s="29">
        <v>0</v>
      </c>
      <c r="AE31" s="29">
        <v>0</v>
      </c>
      <c r="AF31" s="29"/>
      <c r="AG31" s="30">
        <f>+AH31+AI31+AJ31+AK31+AL31</f>
        <v>0</v>
      </c>
      <c r="AH31" s="29">
        <v>0</v>
      </c>
      <c r="AI31" s="29">
        <v>0</v>
      </c>
      <c r="AJ31" s="29">
        <v>0</v>
      </c>
      <c r="AK31" s="29">
        <v>0</v>
      </c>
      <c r="AL31" s="29">
        <v>0</v>
      </c>
      <c r="AM31" s="29"/>
    </row>
    <row r="32" spans="1:39" ht="21" customHeight="1" x14ac:dyDescent="0.2">
      <c r="A32" s="66">
        <v>0</v>
      </c>
      <c r="B32" s="67" t="s">
        <v>29</v>
      </c>
      <c r="C32" s="67" t="s">
        <v>27</v>
      </c>
      <c r="D32" s="67" t="s">
        <v>27</v>
      </c>
      <c r="E32" s="58" t="s">
        <v>45</v>
      </c>
      <c r="F32" s="23">
        <f>+G32+M32+S32+Z32+AG32</f>
        <v>0</v>
      </c>
      <c r="G32" s="23">
        <f t="shared" si="3"/>
        <v>0</v>
      </c>
      <c r="H32" s="29">
        <v>0</v>
      </c>
      <c r="I32" s="29">
        <v>0</v>
      </c>
      <c r="J32" s="29">
        <v>0</v>
      </c>
      <c r="K32" s="29">
        <v>0</v>
      </c>
      <c r="L32" s="29">
        <v>0</v>
      </c>
      <c r="M32" s="26">
        <f>+N32+O32+P32+Q32+R32</f>
        <v>0</v>
      </c>
      <c r="N32" s="29">
        <v>0</v>
      </c>
      <c r="O32" s="29">
        <v>0</v>
      </c>
      <c r="P32" s="29">
        <v>0</v>
      </c>
      <c r="Q32" s="29">
        <v>0</v>
      </c>
      <c r="R32" s="29">
        <v>0</v>
      </c>
      <c r="S32" s="30">
        <f>+T32+U32+V32+W32+X32</f>
        <v>0</v>
      </c>
      <c r="T32" s="29">
        <v>0</v>
      </c>
      <c r="U32" s="29">
        <v>0</v>
      </c>
      <c r="V32" s="29">
        <v>0</v>
      </c>
      <c r="W32" s="29">
        <v>0</v>
      </c>
      <c r="X32" s="29">
        <v>0</v>
      </c>
      <c r="Y32" s="29"/>
      <c r="Z32" s="30">
        <f>+AA32+AB32+AC32+AD32+AE32</f>
        <v>0</v>
      </c>
      <c r="AA32" s="29">
        <v>0</v>
      </c>
      <c r="AB32" s="29">
        <v>0</v>
      </c>
      <c r="AC32" s="29">
        <v>0</v>
      </c>
      <c r="AD32" s="29">
        <v>0</v>
      </c>
      <c r="AE32" s="29">
        <v>0</v>
      </c>
      <c r="AF32" s="29"/>
      <c r="AG32" s="30">
        <f>+AH32+AI32+AJ32+AK32+AL32</f>
        <v>0</v>
      </c>
      <c r="AH32" s="29">
        <v>0</v>
      </c>
      <c r="AI32" s="29">
        <v>0</v>
      </c>
      <c r="AJ32" s="29">
        <v>0</v>
      </c>
      <c r="AK32" s="29">
        <v>0</v>
      </c>
      <c r="AL32" s="29">
        <v>0</v>
      </c>
      <c r="AM32" s="29"/>
    </row>
    <row r="33" spans="1:39" s="28" customFormat="1" ht="21" customHeight="1" x14ac:dyDescent="0.2">
      <c r="A33" s="66">
        <v>0</v>
      </c>
      <c r="B33" s="67" t="s">
        <v>29</v>
      </c>
      <c r="C33" s="67" t="s">
        <v>29</v>
      </c>
      <c r="D33" s="67"/>
      <c r="E33" s="57" t="s">
        <v>46</v>
      </c>
      <c r="F33" s="23">
        <f>+G33+M33+S33+Z33+AG33</f>
        <v>0</v>
      </c>
      <c r="G33" s="23">
        <f t="shared" si="3"/>
        <v>0</v>
      </c>
      <c r="H33" s="31">
        <v>0</v>
      </c>
      <c r="I33" s="31">
        <v>0</v>
      </c>
      <c r="J33" s="31">
        <v>0</v>
      </c>
      <c r="K33" s="31">
        <v>0</v>
      </c>
      <c r="L33" s="31">
        <v>0</v>
      </c>
      <c r="M33" s="26">
        <f>+N33+O33+P33+Q33+R33</f>
        <v>0</v>
      </c>
      <c r="N33" s="31">
        <v>0</v>
      </c>
      <c r="O33" s="31">
        <v>0</v>
      </c>
      <c r="P33" s="31">
        <v>0</v>
      </c>
      <c r="Q33" s="31">
        <v>0</v>
      </c>
      <c r="R33" s="31">
        <v>0</v>
      </c>
      <c r="S33" s="27">
        <f>+T33+U33+V33+W33+X33</f>
        <v>0</v>
      </c>
      <c r="T33" s="25">
        <f>(T17+T18+T19+T34)*8.33%</f>
        <v>0</v>
      </c>
      <c r="U33" s="25">
        <f>(U17+U18+U19+U34)*8.33%</f>
        <v>0</v>
      </c>
      <c r="V33" s="25">
        <f>(V17+V18+V19+V34)*8.33%</f>
        <v>0</v>
      </c>
      <c r="W33" s="25">
        <f>(W17+W18+W19+W34)*8.33%</f>
        <v>0</v>
      </c>
      <c r="X33" s="25">
        <f>(X17+X18+X19+X34)*8.33%</f>
        <v>0</v>
      </c>
      <c r="Y33" s="31"/>
      <c r="Z33" s="27">
        <f>+AA33+AB33+AC33+AD33+AE33</f>
        <v>0</v>
      </c>
      <c r="AA33" s="31">
        <f>(AA17+AA18+AA19+AA34)*8.33%</f>
        <v>0</v>
      </c>
      <c r="AB33" s="31">
        <f>(AB17+AB18+AB19+AB34)*8.33%</f>
        <v>0</v>
      </c>
      <c r="AC33" s="31">
        <f>(AC17+AC18+AC19+AC34)*8.33%</f>
        <v>0</v>
      </c>
      <c r="AD33" s="31">
        <f>(AD17+AD18+AD19+AD34)*8.33%</f>
        <v>0</v>
      </c>
      <c r="AE33" s="31">
        <f>(AE17+AE18+AE19+AE34)*8.33%</f>
        <v>0</v>
      </c>
      <c r="AF33" s="31"/>
      <c r="AG33" s="27">
        <f>+AH33+AI33+AJ33+AK33+AL33</f>
        <v>0</v>
      </c>
      <c r="AH33" s="31">
        <f>(AH17+AH18+AH19+AH34)*8.33%</f>
        <v>0</v>
      </c>
      <c r="AI33" s="31">
        <f>(AI17+AI18+AI19+AI34)*8.33%</f>
        <v>0</v>
      </c>
      <c r="AJ33" s="31">
        <f>(AJ17+AJ18+AJ19+AJ34)*8.33%</f>
        <v>0</v>
      </c>
      <c r="AK33" s="31">
        <f>(AK17+AK18+AK19+AK34)*8.33%</f>
        <v>0</v>
      </c>
      <c r="AL33" s="31">
        <f>(AL17+AL18+AL19+AL34)*8.33%</f>
        <v>0</v>
      </c>
      <c r="AM33" s="31"/>
    </row>
    <row r="34" spans="1:39" s="28" customFormat="1" ht="21" customHeight="1" x14ac:dyDescent="0.2">
      <c r="A34" s="66">
        <v>0</v>
      </c>
      <c r="B34" s="67" t="s">
        <v>29</v>
      </c>
      <c r="C34" s="67" t="s">
        <v>31</v>
      </c>
      <c r="D34" s="67"/>
      <c r="E34" s="57" t="s">
        <v>47</v>
      </c>
      <c r="F34" s="23">
        <f>+G34+M34+S34+Z34+AG34</f>
        <v>0</v>
      </c>
      <c r="G34" s="23">
        <f t="shared" si="3"/>
        <v>0</v>
      </c>
      <c r="H34" s="31">
        <v>0</v>
      </c>
      <c r="I34" s="31">
        <v>0</v>
      </c>
      <c r="J34" s="31">
        <v>0</v>
      </c>
      <c r="K34" s="31">
        <v>0</v>
      </c>
      <c r="L34" s="31">
        <v>0</v>
      </c>
      <c r="M34" s="26">
        <f>+N34+O34+P34+Q34+R34</f>
        <v>0</v>
      </c>
      <c r="N34" s="31">
        <v>0</v>
      </c>
      <c r="O34" s="31">
        <v>0</v>
      </c>
      <c r="P34" s="31">
        <v>0</v>
      </c>
      <c r="Q34" s="31">
        <v>0</v>
      </c>
      <c r="R34" s="31">
        <v>0</v>
      </c>
      <c r="S34" s="27">
        <f>+T34+U34+V34+W34+X34</f>
        <v>0</v>
      </c>
      <c r="T34" s="25">
        <f>(T17+T18+T19)*8.19%</f>
        <v>0</v>
      </c>
      <c r="U34" s="25">
        <f>(U17+U18+U19)*8.19%</f>
        <v>0</v>
      </c>
      <c r="V34" s="25">
        <f>(V17+V18+V19)*8.19%</f>
        <v>0</v>
      </c>
      <c r="W34" s="25">
        <f>(W17+W18+W19)*8.19%</f>
        <v>0</v>
      </c>
      <c r="X34" s="25">
        <f>(X17+X18+X19)*8.19%</f>
        <v>0</v>
      </c>
      <c r="Y34" s="31"/>
      <c r="Z34" s="27">
        <f>+AA34+AB34+AC34+AD34+AE34</f>
        <v>0</v>
      </c>
      <c r="AA34" s="31">
        <f>(AA17+AA18+AA19)*8.19%</f>
        <v>0</v>
      </c>
      <c r="AB34" s="31">
        <f>(AB17+AB18+AB19)*8.19%</f>
        <v>0</v>
      </c>
      <c r="AC34" s="31">
        <f>(AC17+AC18+AC19)*8.19%</f>
        <v>0</v>
      </c>
      <c r="AD34" s="31">
        <f>(AD17+AD18+AD19)*8.19%</f>
        <v>0</v>
      </c>
      <c r="AE34" s="31">
        <f>(AE17+AE18+AE19)*8.19%</f>
        <v>0</v>
      </c>
      <c r="AF34" s="31"/>
      <c r="AG34" s="27">
        <f>+AH34+AI34+AJ34+AK34+AL34</f>
        <v>0</v>
      </c>
      <c r="AH34" s="31">
        <f>(AH17+AH18+AH19)*8.19%</f>
        <v>0</v>
      </c>
      <c r="AI34" s="31">
        <f>(AI17+AI18+AI19)*8.19%</f>
        <v>0</v>
      </c>
      <c r="AJ34" s="31">
        <f>(AJ17+AJ18+AJ19)*8.19%</f>
        <v>0</v>
      </c>
      <c r="AK34" s="31">
        <f>(AK17+AK18+AK19)*8.19%</f>
        <v>0</v>
      </c>
      <c r="AL34" s="31">
        <f>(AL17+AL18+AL19)*8.19%</f>
        <v>0</v>
      </c>
      <c r="AM34" s="31"/>
    </row>
    <row r="35" spans="1:39" ht="15" customHeight="1" x14ac:dyDescent="0.2">
      <c r="A35" s="66">
        <v>0</v>
      </c>
      <c r="B35" s="67" t="s">
        <v>29</v>
      </c>
      <c r="C35" s="67" t="s">
        <v>48</v>
      </c>
      <c r="D35" s="67"/>
      <c r="E35" s="57" t="s">
        <v>49</v>
      </c>
      <c r="F35" s="23">
        <f>+G35+M35+S35+Z35+AG35</f>
        <v>0</v>
      </c>
      <c r="G35" s="23">
        <f t="shared" si="3"/>
        <v>0</v>
      </c>
      <c r="H35" s="26">
        <f>+H36+H37</f>
        <v>0</v>
      </c>
      <c r="I35" s="26">
        <f>+I36+I37</f>
        <v>0</v>
      </c>
      <c r="J35" s="26">
        <f>+J36+J37</f>
        <v>0</v>
      </c>
      <c r="K35" s="26">
        <f>+K36+K37</f>
        <v>0</v>
      </c>
      <c r="L35" s="26">
        <f>+L36+L37</f>
        <v>0</v>
      </c>
      <c r="M35" s="26">
        <f t="shared" ref="M35:T35" si="15">+M36+M37</f>
        <v>0</v>
      </c>
      <c r="N35" s="26">
        <f t="shared" si="15"/>
        <v>0</v>
      </c>
      <c r="O35" s="26">
        <f t="shared" si="15"/>
        <v>0</v>
      </c>
      <c r="P35" s="26">
        <f t="shared" si="15"/>
        <v>0</v>
      </c>
      <c r="Q35" s="26">
        <f t="shared" si="15"/>
        <v>0</v>
      </c>
      <c r="R35" s="26">
        <f t="shared" si="15"/>
        <v>0</v>
      </c>
      <c r="S35" s="30">
        <f t="shared" si="15"/>
        <v>0</v>
      </c>
      <c r="T35" s="30">
        <f t="shared" si="15"/>
        <v>0</v>
      </c>
      <c r="U35" s="30">
        <f>+U36+U37</f>
        <v>0</v>
      </c>
      <c r="V35" s="30">
        <f>+V36+V37</f>
        <v>0</v>
      </c>
      <c r="W35" s="30">
        <f>+W36+W37</f>
        <v>0</v>
      </c>
      <c r="X35" s="30">
        <f>+X36+X37</f>
        <v>0</v>
      </c>
      <c r="Y35" s="30"/>
      <c r="Z35" s="30">
        <f>+Z36+Z37</f>
        <v>0</v>
      </c>
      <c r="AA35" s="30">
        <f t="shared" ref="AA35:AL35" si="16">+AA36+AA37</f>
        <v>0</v>
      </c>
      <c r="AB35" s="30">
        <f t="shared" si="16"/>
        <v>0</v>
      </c>
      <c r="AC35" s="30">
        <f t="shared" si="16"/>
        <v>0</v>
      </c>
      <c r="AD35" s="30">
        <f t="shared" si="16"/>
        <v>0</v>
      </c>
      <c r="AE35" s="30">
        <f t="shared" si="16"/>
        <v>0</v>
      </c>
      <c r="AF35" s="30"/>
      <c r="AG35" s="30">
        <f t="shared" si="16"/>
        <v>0</v>
      </c>
      <c r="AH35" s="30">
        <f t="shared" si="16"/>
        <v>0</v>
      </c>
      <c r="AI35" s="30">
        <f t="shared" si="16"/>
        <v>0</v>
      </c>
      <c r="AJ35" s="30">
        <f t="shared" si="16"/>
        <v>0</v>
      </c>
      <c r="AK35" s="30">
        <f t="shared" si="16"/>
        <v>0</v>
      </c>
      <c r="AL35" s="30">
        <f t="shared" si="16"/>
        <v>0</v>
      </c>
      <c r="AM35" s="30"/>
    </row>
    <row r="36" spans="1:39" ht="22.5" customHeight="1" x14ac:dyDescent="0.2">
      <c r="A36" s="66">
        <v>0</v>
      </c>
      <c r="B36" s="67" t="s">
        <v>29</v>
      </c>
      <c r="C36" s="67" t="s">
        <v>48</v>
      </c>
      <c r="D36" s="67" t="s">
        <v>24</v>
      </c>
      <c r="E36" s="58" t="s">
        <v>50</v>
      </c>
      <c r="F36" s="23">
        <f>+G36+M36+S36+Z36+AG36</f>
        <v>0</v>
      </c>
      <c r="G36" s="23">
        <f t="shared" si="3"/>
        <v>0</v>
      </c>
      <c r="H36" s="29">
        <v>0</v>
      </c>
      <c r="I36" s="29">
        <v>0</v>
      </c>
      <c r="J36" s="29">
        <v>0</v>
      </c>
      <c r="K36" s="29">
        <v>0</v>
      </c>
      <c r="L36" s="29">
        <v>0</v>
      </c>
      <c r="M36" s="26">
        <f>+N36+O36+P36+Q36+R36</f>
        <v>0</v>
      </c>
      <c r="N36" s="29">
        <v>0</v>
      </c>
      <c r="O36" s="29">
        <v>0</v>
      </c>
      <c r="P36" s="29">
        <v>0</v>
      </c>
      <c r="Q36" s="29">
        <v>0</v>
      </c>
      <c r="R36" s="29">
        <v>0</v>
      </c>
      <c r="S36" s="30">
        <f>+T36+U36+V36+W36+X36</f>
        <v>0</v>
      </c>
      <c r="T36" s="29">
        <v>0</v>
      </c>
      <c r="U36" s="29">
        <v>0</v>
      </c>
      <c r="V36" s="29">
        <v>0</v>
      </c>
      <c r="W36" s="29">
        <v>0</v>
      </c>
      <c r="X36" s="29">
        <v>0</v>
      </c>
      <c r="Y36" s="29"/>
      <c r="Z36" s="30">
        <f>+AA36+AB36+AC36+AD36+AE36</f>
        <v>0</v>
      </c>
      <c r="AA36" s="29">
        <v>0</v>
      </c>
      <c r="AB36" s="29">
        <v>0</v>
      </c>
      <c r="AC36" s="29">
        <v>0</v>
      </c>
      <c r="AD36" s="29">
        <v>0</v>
      </c>
      <c r="AE36" s="29">
        <v>0</v>
      </c>
      <c r="AF36" s="29"/>
      <c r="AG36" s="30">
        <f>+AH36+AI36+AJ36+AK36+AL36</f>
        <v>0</v>
      </c>
      <c r="AH36" s="29">
        <v>0</v>
      </c>
      <c r="AI36" s="29">
        <v>0</v>
      </c>
      <c r="AJ36" s="29">
        <v>0</v>
      </c>
      <c r="AK36" s="29">
        <v>0</v>
      </c>
      <c r="AL36" s="29">
        <v>0</v>
      </c>
      <c r="AM36" s="29"/>
    </row>
    <row r="37" spans="1:39" ht="21" customHeight="1" x14ac:dyDescent="0.2">
      <c r="A37" s="66">
        <v>0</v>
      </c>
      <c r="B37" s="67" t="s">
        <v>29</v>
      </c>
      <c r="C37" s="67" t="s">
        <v>48</v>
      </c>
      <c r="D37" s="67" t="s">
        <v>27</v>
      </c>
      <c r="E37" s="58" t="s">
        <v>49</v>
      </c>
      <c r="F37" s="23">
        <f>+G37+M37+S37+Z37+AG37</f>
        <v>0</v>
      </c>
      <c r="G37" s="23">
        <f t="shared" si="3"/>
        <v>0</v>
      </c>
      <c r="H37" s="29">
        <v>0</v>
      </c>
      <c r="I37" s="29">
        <v>0</v>
      </c>
      <c r="J37" s="29">
        <v>0</v>
      </c>
      <c r="K37" s="29">
        <v>0</v>
      </c>
      <c r="L37" s="29">
        <v>0</v>
      </c>
      <c r="M37" s="26">
        <f>+N37+O37+P37+Q37+R37</f>
        <v>0</v>
      </c>
      <c r="N37" s="29">
        <v>0</v>
      </c>
      <c r="O37" s="29">
        <v>0</v>
      </c>
      <c r="P37" s="29">
        <v>0</v>
      </c>
      <c r="Q37" s="29">
        <v>0</v>
      </c>
      <c r="R37" s="29">
        <v>0</v>
      </c>
      <c r="S37" s="30">
        <f>+T37+U37+V37+W37+X37</f>
        <v>0</v>
      </c>
      <c r="T37" s="29">
        <v>0</v>
      </c>
      <c r="U37" s="29">
        <v>0</v>
      </c>
      <c r="V37" s="29">
        <v>0</v>
      </c>
      <c r="W37" s="29">
        <v>0</v>
      </c>
      <c r="X37" s="29">
        <v>0</v>
      </c>
      <c r="Y37" s="29"/>
      <c r="Z37" s="30">
        <f>+AA37+AB37+AC37+AD37+AE37</f>
        <v>0</v>
      </c>
      <c r="AA37" s="29">
        <v>0</v>
      </c>
      <c r="AB37" s="29">
        <v>0</v>
      </c>
      <c r="AC37" s="29">
        <v>0</v>
      </c>
      <c r="AD37" s="29">
        <v>0</v>
      </c>
      <c r="AE37" s="29">
        <v>0</v>
      </c>
      <c r="AF37" s="29"/>
      <c r="AG37" s="30">
        <f>+AH37+AI37+AJ37+AK37+AL37</f>
        <v>0</v>
      </c>
      <c r="AH37" s="29">
        <v>0</v>
      </c>
      <c r="AI37" s="29">
        <v>0</v>
      </c>
      <c r="AJ37" s="29">
        <v>0</v>
      </c>
      <c r="AK37" s="29">
        <v>0</v>
      </c>
      <c r="AL37" s="29">
        <v>0</v>
      </c>
      <c r="AM37" s="29"/>
    </row>
    <row r="38" spans="1:39" ht="25.5" customHeight="1" x14ac:dyDescent="0.2">
      <c r="A38" s="65" t="s">
        <v>22</v>
      </c>
      <c r="B38" s="59" t="s">
        <v>31</v>
      </c>
      <c r="C38" s="59"/>
      <c r="D38" s="59"/>
      <c r="E38" s="56" t="s">
        <v>51</v>
      </c>
      <c r="F38" s="23">
        <f>+G38+M38+S38+Z38+AG38</f>
        <v>0</v>
      </c>
      <c r="G38" s="23">
        <f t="shared" si="3"/>
        <v>0</v>
      </c>
      <c r="H38" s="23">
        <f>+H39+H40+H41+H42+H43</f>
        <v>0</v>
      </c>
      <c r="I38" s="23">
        <f>+I39+I40+I41+I42+I43</f>
        <v>0</v>
      </c>
      <c r="J38" s="23">
        <f>+J39+J40+J41+J42+J43</f>
        <v>0</v>
      </c>
      <c r="K38" s="23">
        <f>+K39+K40+K41+K42+K43</f>
        <v>0</v>
      </c>
      <c r="L38" s="23">
        <f>+L39+L40+L41+L42+L43</f>
        <v>0</v>
      </c>
      <c r="M38" s="23">
        <f t="shared" ref="M38:X38" si="17">+M39+M40+M41+M42+M43</f>
        <v>0</v>
      </c>
      <c r="N38" s="23">
        <f t="shared" si="17"/>
        <v>0</v>
      </c>
      <c r="O38" s="23">
        <f t="shared" si="17"/>
        <v>0</v>
      </c>
      <c r="P38" s="23">
        <f t="shared" si="17"/>
        <v>0</v>
      </c>
      <c r="Q38" s="23">
        <f t="shared" si="17"/>
        <v>0</v>
      </c>
      <c r="R38" s="23">
        <f t="shared" si="17"/>
        <v>0</v>
      </c>
      <c r="S38" s="24">
        <f t="shared" si="17"/>
        <v>0</v>
      </c>
      <c r="T38" s="24">
        <f t="shared" si="17"/>
        <v>0</v>
      </c>
      <c r="U38" s="24">
        <f t="shared" si="17"/>
        <v>0</v>
      </c>
      <c r="V38" s="24">
        <f t="shared" si="17"/>
        <v>0</v>
      </c>
      <c r="W38" s="24">
        <f t="shared" si="17"/>
        <v>0</v>
      </c>
      <c r="X38" s="24">
        <f t="shared" si="17"/>
        <v>0</v>
      </c>
      <c r="Y38" s="24"/>
      <c r="Z38" s="24">
        <f t="shared" ref="Z38:AE38" si="18">+Z39+Z40+Z41+Z42+Z43</f>
        <v>0</v>
      </c>
      <c r="AA38" s="24">
        <f t="shared" si="18"/>
        <v>0</v>
      </c>
      <c r="AB38" s="24">
        <f t="shared" si="18"/>
        <v>0</v>
      </c>
      <c r="AC38" s="24">
        <f t="shared" si="18"/>
        <v>0</v>
      </c>
      <c r="AD38" s="24">
        <f t="shared" si="18"/>
        <v>0</v>
      </c>
      <c r="AE38" s="24">
        <f t="shared" si="18"/>
        <v>0</v>
      </c>
      <c r="AF38" s="24"/>
      <c r="AG38" s="24">
        <f t="shared" ref="AG38:AL38" si="19">+AG39+AG40+AG41+AG42+AG43</f>
        <v>0</v>
      </c>
      <c r="AH38" s="24">
        <f t="shared" si="19"/>
        <v>0</v>
      </c>
      <c r="AI38" s="24">
        <f t="shared" si="19"/>
        <v>0</v>
      </c>
      <c r="AJ38" s="24">
        <f t="shared" si="19"/>
        <v>0</v>
      </c>
      <c r="AK38" s="24">
        <f t="shared" si="19"/>
        <v>0</v>
      </c>
      <c r="AL38" s="24">
        <f t="shared" si="19"/>
        <v>0</v>
      </c>
      <c r="AM38" s="24"/>
    </row>
    <row r="39" spans="1:39" s="28" customFormat="1" ht="36" customHeight="1" x14ac:dyDescent="0.2">
      <c r="A39" s="66" t="s">
        <v>22</v>
      </c>
      <c r="B39" s="67" t="s">
        <v>31</v>
      </c>
      <c r="C39" s="67" t="s">
        <v>24</v>
      </c>
      <c r="D39" s="67"/>
      <c r="E39" s="57" t="s">
        <v>52</v>
      </c>
      <c r="F39" s="23">
        <f>+G39+M39+S39+Z39+AG39</f>
        <v>0</v>
      </c>
      <c r="G39" s="23">
        <f t="shared" si="3"/>
        <v>0</v>
      </c>
      <c r="H39" s="31">
        <v>0</v>
      </c>
      <c r="I39" s="31">
        <v>0</v>
      </c>
      <c r="J39" s="31">
        <v>0</v>
      </c>
      <c r="K39" s="31">
        <v>0</v>
      </c>
      <c r="L39" s="31">
        <v>0</v>
      </c>
      <c r="M39" s="26">
        <f>+N39+O39+P39+Q39+R39</f>
        <v>0</v>
      </c>
      <c r="N39" s="31">
        <v>0</v>
      </c>
      <c r="O39" s="31">
        <v>0</v>
      </c>
      <c r="P39" s="31">
        <v>0</v>
      </c>
      <c r="Q39" s="31">
        <v>0</v>
      </c>
      <c r="R39" s="31">
        <v>0</v>
      </c>
      <c r="S39" s="27">
        <f>+T39+U39+V39+W39+X39</f>
        <v>0</v>
      </c>
      <c r="T39" s="31">
        <f>(T17+T18+T19)*9.25%</f>
        <v>0</v>
      </c>
      <c r="U39" s="31">
        <f>(U17+U18+U19)*9.25%</f>
        <v>0</v>
      </c>
      <c r="V39" s="31">
        <f>(V17+V18+V19)*9.25%</f>
        <v>0</v>
      </c>
      <c r="W39" s="31">
        <f>(W17+W18+W19)*9.25%</f>
        <v>0</v>
      </c>
      <c r="X39" s="31">
        <f>(X17+X18+X19)*9.25%</f>
        <v>0</v>
      </c>
      <c r="Y39" s="31"/>
      <c r="Z39" s="27">
        <f>+AA39+AB39+AC39+AD39+AE39</f>
        <v>0</v>
      </c>
      <c r="AA39" s="31">
        <f>(AA17+AA18+AA19)*9.25%</f>
        <v>0</v>
      </c>
      <c r="AB39" s="31">
        <f>(AB17+AB18+AB19)*9.25%</f>
        <v>0</v>
      </c>
      <c r="AC39" s="31">
        <f>(AC17+AC18+AC19)*9.25%</f>
        <v>0</v>
      </c>
      <c r="AD39" s="31">
        <f>(AD17+AD18+AD19)*9.25%</f>
        <v>0</v>
      </c>
      <c r="AE39" s="31">
        <f>(AE17+AE18+AE19)*9.25%</f>
        <v>0</v>
      </c>
      <c r="AF39" s="31"/>
      <c r="AG39" s="27">
        <f>+AH39+AI39+AJ39+AK39+AL39</f>
        <v>0</v>
      </c>
      <c r="AH39" s="31">
        <f>(AH17+AH18+AH19)*9.25%</f>
        <v>0</v>
      </c>
      <c r="AI39" s="31">
        <f>(AI17+AI18+AI19)*9.25%</f>
        <v>0</v>
      </c>
      <c r="AJ39" s="31">
        <f>(AJ17+AJ18+AJ19)*9.25%</f>
        <v>0</v>
      </c>
      <c r="AK39" s="31">
        <f>(AK17+AK18+AK19)*9.25%</f>
        <v>0</v>
      </c>
      <c r="AL39" s="31">
        <f>(AL17+AL18+AL19)*9.25%</f>
        <v>0</v>
      </c>
      <c r="AM39" s="31"/>
    </row>
    <row r="40" spans="1:39" ht="36" customHeight="1" x14ac:dyDescent="0.2">
      <c r="A40" s="68" t="s">
        <v>22</v>
      </c>
      <c r="B40" s="69" t="s">
        <v>31</v>
      </c>
      <c r="C40" s="69" t="s">
        <v>27</v>
      </c>
      <c r="D40" s="67"/>
      <c r="E40" s="57" t="s">
        <v>53</v>
      </c>
      <c r="F40" s="23">
        <f>+G40+M40+S40+Z40+AG40</f>
        <v>0</v>
      </c>
      <c r="G40" s="23">
        <f t="shared" si="3"/>
        <v>0</v>
      </c>
      <c r="H40" s="29">
        <v>0</v>
      </c>
      <c r="I40" s="29">
        <v>0</v>
      </c>
      <c r="J40" s="29">
        <v>0</v>
      </c>
      <c r="K40" s="29">
        <v>0</v>
      </c>
      <c r="L40" s="29">
        <v>0</v>
      </c>
      <c r="M40" s="26">
        <f>+N40+O40+P40+Q40+R40</f>
        <v>0</v>
      </c>
      <c r="N40" s="29">
        <v>0</v>
      </c>
      <c r="O40" s="29">
        <v>0</v>
      </c>
      <c r="P40" s="29">
        <v>0</v>
      </c>
      <c r="Q40" s="29">
        <v>0</v>
      </c>
      <c r="R40" s="29">
        <v>0</v>
      </c>
      <c r="S40" s="30">
        <f>+T40+U40+V40+W40+X40</f>
        <v>0</v>
      </c>
      <c r="T40" s="29">
        <v>0</v>
      </c>
      <c r="U40" s="29">
        <v>0</v>
      </c>
      <c r="V40" s="29">
        <v>0</v>
      </c>
      <c r="W40" s="29">
        <v>0</v>
      </c>
      <c r="X40" s="29">
        <v>0</v>
      </c>
      <c r="Y40" s="29"/>
      <c r="Z40" s="30">
        <f>+AA40+AB40+AC40+AD40+AE40</f>
        <v>0</v>
      </c>
      <c r="AA40" s="29">
        <v>0</v>
      </c>
      <c r="AB40" s="29">
        <v>0</v>
      </c>
      <c r="AC40" s="29">
        <v>0</v>
      </c>
      <c r="AD40" s="29">
        <v>0</v>
      </c>
      <c r="AE40" s="29">
        <v>0</v>
      </c>
      <c r="AF40" s="29"/>
      <c r="AG40" s="30">
        <f>+AH40+AI40+AJ40+AK40+AL40</f>
        <v>0</v>
      </c>
      <c r="AH40" s="29">
        <v>0</v>
      </c>
      <c r="AI40" s="29">
        <v>0</v>
      </c>
      <c r="AJ40" s="29">
        <v>0</v>
      </c>
      <c r="AK40" s="29">
        <v>0</v>
      </c>
      <c r="AL40" s="29">
        <v>0</v>
      </c>
      <c r="AM40" s="29"/>
    </row>
    <row r="41" spans="1:39" ht="36" customHeight="1" x14ac:dyDescent="0.2">
      <c r="A41" s="68" t="s">
        <v>22</v>
      </c>
      <c r="B41" s="69" t="s">
        <v>31</v>
      </c>
      <c r="C41" s="69" t="s">
        <v>29</v>
      </c>
      <c r="D41" s="67"/>
      <c r="E41" s="57" t="s">
        <v>54</v>
      </c>
      <c r="F41" s="23">
        <f>+G41+M41+S41+Z41+AG41</f>
        <v>0</v>
      </c>
      <c r="G41" s="23">
        <f t="shared" si="3"/>
        <v>0</v>
      </c>
      <c r="H41" s="29">
        <v>0</v>
      </c>
      <c r="I41" s="29">
        <v>0</v>
      </c>
      <c r="J41" s="29">
        <v>0</v>
      </c>
      <c r="K41" s="29">
        <v>0</v>
      </c>
      <c r="L41" s="29">
        <v>0</v>
      </c>
      <c r="M41" s="26">
        <f>+N41+O41+P41+Q41+R41</f>
        <v>0</v>
      </c>
      <c r="N41" s="29">
        <v>0</v>
      </c>
      <c r="O41" s="29">
        <v>0</v>
      </c>
      <c r="P41" s="29">
        <v>0</v>
      </c>
      <c r="Q41" s="29">
        <v>0</v>
      </c>
      <c r="R41" s="29">
        <v>0</v>
      </c>
      <c r="S41" s="30">
        <f>+T41+U41+V41+W41+X41</f>
        <v>0</v>
      </c>
      <c r="T41" s="29">
        <v>0</v>
      </c>
      <c r="U41" s="29">
        <v>0</v>
      </c>
      <c r="V41" s="29">
        <v>0</v>
      </c>
      <c r="W41" s="29">
        <v>0</v>
      </c>
      <c r="X41" s="29">
        <v>0</v>
      </c>
      <c r="Y41" s="29"/>
      <c r="Z41" s="30">
        <f>+AA41+AB41+AC41+AD41+AE41</f>
        <v>0</v>
      </c>
      <c r="AA41" s="29">
        <v>0</v>
      </c>
      <c r="AB41" s="29">
        <v>0</v>
      </c>
      <c r="AC41" s="29">
        <v>0</v>
      </c>
      <c r="AD41" s="29">
        <v>0</v>
      </c>
      <c r="AE41" s="29">
        <v>0</v>
      </c>
      <c r="AF41" s="29"/>
      <c r="AG41" s="30">
        <f>+AH41+AI41+AJ41+AK41+AL41</f>
        <v>0</v>
      </c>
      <c r="AH41" s="29">
        <v>0</v>
      </c>
      <c r="AI41" s="29">
        <v>0</v>
      </c>
      <c r="AJ41" s="29">
        <v>0</v>
      </c>
      <c r="AK41" s="29">
        <v>0</v>
      </c>
      <c r="AL41" s="29">
        <v>0</v>
      </c>
      <c r="AM41" s="29"/>
    </row>
    <row r="42" spans="1:39" ht="36" customHeight="1" x14ac:dyDescent="0.2">
      <c r="A42" s="68" t="s">
        <v>22</v>
      </c>
      <c r="B42" s="69" t="s">
        <v>31</v>
      </c>
      <c r="C42" s="69" t="s">
        <v>31</v>
      </c>
      <c r="D42" s="67"/>
      <c r="E42" s="57" t="s">
        <v>55</v>
      </c>
      <c r="F42" s="23">
        <f>+G42+M42+S42+Z42+AG42</f>
        <v>0</v>
      </c>
      <c r="G42" s="23">
        <f t="shared" si="3"/>
        <v>0</v>
      </c>
      <c r="H42" s="29">
        <v>0</v>
      </c>
      <c r="I42" s="29">
        <v>0</v>
      </c>
      <c r="J42" s="29">
        <v>0</v>
      </c>
      <c r="K42" s="29">
        <v>0</v>
      </c>
      <c r="L42" s="29">
        <v>0</v>
      </c>
      <c r="M42" s="26">
        <f>+N42+O42+P42+Q42+R42</f>
        <v>0</v>
      </c>
      <c r="N42" s="29">
        <v>0</v>
      </c>
      <c r="O42" s="29">
        <v>0</v>
      </c>
      <c r="P42" s="29">
        <v>0</v>
      </c>
      <c r="Q42" s="29">
        <v>0</v>
      </c>
      <c r="R42" s="29">
        <v>0</v>
      </c>
      <c r="S42" s="30">
        <f>+T42+U42+V42+W42+X42</f>
        <v>0</v>
      </c>
      <c r="T42" s="29">
        <v>0</v>
      </c>
      <c r="U42" s="29">
        <v>0</v>
      </c>
      <c r="V42" s="29">
        <v>0</v>
      </c>
      <c r="W42" s="29">
        <v>0</v>
      </c>
      <c r="X42" s="29">
        <v>0</v>
      </c>
      <c r="Y42" s="29"/>
      <c r="Z42" s="30">
        <f>+AA42+AB42+AC42+AD42+AE42</f>
        <v>0</v>
      </c>
      <c r="AA42" s="29">
        <v>0</v>
      </c>
      <c r="AB42" s="29">
        <v>0</v>
      </c>
      <c r="AC42" s="29">
        <v>0</v>
      </c>
      <c r="AD42" s="29">
        <v>0</v>
      </c>
      <c r="AE42" s="29">
        <v>0</v>
      </c>
      <c r="AF42" s="29"/>
      <c r="AG42" s="30">
        <f>+AH42+AI42+AJ42+AK42+AL42</f>
        <v>0</v>
      </c>
      <c r="AH42" s="29">
        <v>0</v>
      </c>
      <c r="AI42" s="29">
        <v>0</v>
      </c>
      <c r="AJ42" s="29">
        <v>0</v>
      </c>
      <c r="AK42" s="29">
        <v>0</v>
      </c>
      <c r="AL42" s="29">
        <v>0</v>
      </c>
      <c r="AM42" s="29"/>
    </row>
    <row r="43" spans="1:39" s="28" customFormat="1" ht="27" customHeight="1" x14ac:dyDescent="0.2">
      <c r="A43" s="66" t="s">
        <v>22</v>
      </c>
      <c r="B43" s="67" t="s">
        <v>31</v>
      </c>
      <c r="C43" s="67" t="s">
        <v>33</v>
      </c>
      <c r="D43" s="67"/>
      <c r="E43" s="57" t="s">
        <v>56</v>
      </c>
      <c r="F43" s="23">
        <f>+G43+M43+S43+Z43+AG43</f>
        <v>0</v>
      </c>
      <c r="G43" s="23">
        <f t="shared" si="3"/>
        <v>0</v>
      </c>
      <c r="H43" s="31">
        <v>0</v>
      </c>
      <c r="I43" s="31">
        <v>0</v>
      </c>
      <c r="J43" s="31">
        <v>0</v>
      </c>
      <c r="K43" s="31">
        <v>0</v>
      </c>
      <c r="L43" s="31">
        <v>0</v>
      </c>
      <c r="M43" s="26">
        <f>+N43+O43+P43+Q43+R43</f>
        <v>0</v>
      </c>
      <c r="N43" s="31">
        <v>0</v>
      </c>
      <c r="O43" s="31">
        <v>0</v>
      </c>
      <c r="P43" s="31">
        <v>0</v>
      </c>
      <c r="Q43" s="31">
        <v>0</v>
      </c>
      <c r="R43" s="31">
        <v>0</v>
      </c>
      <c r="S43" s="27">
        <f>+T43+U43+V43+W43+X43</f>
        <v>0</v>
      </c>
      <c r="T43" s="31">
        <f>(T17+T18+T19)*0.42%</f>
        <v>0</v>
      </c>
      <c r="U43" s="31">
        <f>(U17+U18+U19)*0.42%</f>
        <v>0</v>
      </c>
      <c r="V43" s="31">
        <f>(V17+V18+V19)*0.42%</f>
        <v>0</v>
      </c>
      <c r="W43" s="31">
        <f>(W17+W18+W19)*0.42%</f>
        <v>0</v>
      </c>
      <c r="X43" s="31">
        <f>(X17+X18+X19)*0.42%</f>
        <v>0</v>
      </c>
      <c r="Y43" s="31"/>
      <c r="Z43" s="27">
        <f>+AA43+AB43+AC43+AD43+AE43</f>
        <v>0</v>
      </c>
      <c r="AA43" s="31">
        <f>(AA17+AA18+AA19)*0.42%</f>
        <v>0</v>
      </c>
      <c r="AB43" s="31">
        <f>(AB17+AB18+AB19)*0.42%</f>
        <v>0</v>
      </c>
      <c r="AC43" s="31">
        <f>(AC17+AC18+AC19)*0.42%</f>
        <v>0</v>
      </c>
      <c r="AD43" s="31">
        <f>(AD17+AD18+AD19)*0.42%</f>
        <v>0</v>
      </c>
      <c r="AE43" s="31">
        <f>(AE17+AE18+AE19)*0.42%</f>
        <v>0</v>
      </c>
      <c r="AF43" s="31"/>
      <c r="AG43" s="27">
        <f>+AH43+AI43+AJ43+AK43+AL43</f>
        <v>0</v>
      </c>
      <c r="AH43" s="31">
        <f>(AH17+AH18+AH19)*0.42%</f>
        <v>0</v>
      </c>
      <c r="AI43" s="31">
        <f>(AI17+AI18+AI19)*0.42%</f>
        <v>0</v>
      </c>
      <c r="AJ43" s="31">
        <f>(AJ17+AJ18+AJ19)*0.42%</f>
        <v>0</v>
      </c>
      <c r="AK43" s="31">
        <f>(AK17+AK18+AK19)*0.42%</f>
        <v>0</v>
      </c>
      <c r="AL43" s="31">
        <f>(AL17+AL18+AL19)*0.42%</f>
        <v>0</v>
      </c>
      <c r="AM43" s="31"/>
    </row>
    <row r="44" spans="1:39" ht="37.5" customHeight="1" x14ac:dyDescent="0.2">
      <c r="A44" s="65" t="s">
        <v>22</v>
      </c>
      <c r="B44" s="59" t="s">
        <v>33</v>
      </c>
      <c r="C44" s="59"/>
      <c r="D44" s="59"/>
      <c r="E44" s="56" t="s">
        <v>57</v>
      </c>
      <c r="F44" s="23">
        <f>+G44+M44+S44+Z44+AG44</f>
        <v>0</v>
      </c>
      <c r="G44" s="23">
        <f t="shared" si="3"/>
        <v>0</v>
      </c>
      <c r="H44" s="23">
        <f>+H45+H46+H47+H48+H49</f>
        <v>0</v>
      </c>
      <c r="I44" s="23">
        <f>+I45+I46+I47+I48+I49</f>
        <v>0</v>
      </c>
      <c r="J44" s="23">
        <f>+J45+J46+J47+J48+J49</f>
        <v>0</v>
      </c>
      <c r="K44" s="23">
        <f>+K45+K46+K47+K48+K49</f>
        <v>0</v>
      </c>
      <c r="L44" s="23">
        <f>+L45+L46+L47+L48+L49</f>
        <v>0</v>
      </c>
      <c r="M44" s="23">
        <f t="shared" ref="M44:X44" si="20">+M45+M46+M47+M48+M49</f>
        <v>0</v>
      </c>
      <c r="N44" s="23">
        <f t="shared" si="20"/>
        <v>0</v>
      </c>
      <c r="O44" s="23">
        <f t="shared" si="20"/>
        <v>0</v>
      </c>
      <c r="P44" s="23">
        <f t="shared" si="20"/>
        <v>0</v>
      </c>
      <c r="Q44" s="23">
        <f t="shared" si="20"/>
        <v>0</v>
      </c>
      <c r="R44" s="23">
        <f t="shared" si="20"/>
        <v>0</v>
      </c>
      <c r="S44" s="24">
        <f t="shared" si="20"/>
        <v>0</v>
      </c>
      <c r="T44" s="24">
        <f t="shared" si="20"/>
        <v>0</v>
      </c>
      <c r="U44" s="24">
        <f t="shared" si="20"/>
        <v>0</v>
      </c>
      <c r="V44" s="24">
        <f t="shared" si="20"/>
        <v>0</v>
      </c>
      <c r="W44" s="24">
        <f t="shared" si="20"/>
        <v>0</v>
      </c>
      <c r="X44" s="24">
        <f t="shared" si="20"/>
        <v>0</v>
      </c>
      <c r="Y44" s="24"/>
      <c r="Z44" s="24">
        <f t="shared" ref="Z44:AE44" si="21">+Z45+Z46+Z47+Z48+Z49</f>
        <v>0</v>
      </c>
      <c r="AA44" s="24">
        <f t="shared" si="21"/>
        <v>0</v>
      </c>
      <c r="AB44" s="24">
        <f t="shared" si="21"/>
        <v>0</v>
      </c>
      <c r="AC44" s="24">
        <f t="shared" si="21"/>
        <v>0</v>
      </c>
      <c r="AD44" s="24">
        <f t="shared" si="21"/>
        <v>0</v>
      </c>
      <c r="AE44" s="24">
        <f t="shared" si="21"/>
        <v>0</v>
      </c>
      <c r="AF44" s="24"/>
      <c r="AG44" s="24">
        <f t="shared" ref="AG44:AL44" si="22">+AG45+AG46+AG47+AG48+AG49</f>
        <v>0</v>
      </c>
      <c r="AH44" s="24">
        <f t="shared" si="22"/>
        <v>0</v>
      </c>
      <c r="AI44" s="24">
        <f t="shared" si="22"/>
        <v>0</v>
      </c>
      <c r="AJ44" s="24">
        <f t="shared" si="22"/>
        <v>0</v>
      </c>
      <c r="AK44" s="24">
        <f t="shared" si="22"/>
        <v>0</v>
      </c>
      <c r="AL44" s="24">
        <f t="shared" si="22"/>
        <v>0</v>
      </c>
      <c r="AM44" s="24"/>
    </row>
    <row r="45" spans="1:39" s="28" customFormat="1" ht="26.25" customHeight="1" x14ac:dyDescent="0.2">
      <c r="A45" s="68">
        <v>0</v>
      </c>
      <c r="B45" s="69" t="s">
        <v>33</v>
      </c>
      <c r="C45" s="69" t="s">
        <v>24</v>
      </c>
      <c r="D45" s="59"/>
      <c r="E45" s="57" t="s">
        <v>58</v>
      </c>
      <c r="F45" s="23">
        <f>+G45+M45+S45+Z45+AG45</f>
        <v>0</v>
      </c>
      <c r="G45" s="23">
        <f t="shared" si="3"/>
        <v>0</v>
      </c>
      <c r="H45" s="31">
        <v>0</v>
      </c>
      <c r="I45" s="31">
        <v>0</v>
      </c>
      <c r="J45" s="31">
        <v>0</v>
      </c>
      <c r="K45" s="31">
        <v>0</v>
      </c>
      <c r="L45" s="31">
        <v>0</v>
      </c>
      <c r="M45" s="26">
        <f>+N45+O45+P45+Q45+R45</f>
        <v>0</v>
      </c>
      <c r="N45" s="31">
        <v>0</v>
      </c>
      <c r="O45" s="31">
        <v>0</v>
      </c>
      <c r="P45" s="31">
        <v>0</v>
      </c>
      <c r="Q45" s="31">
        <v>0</v>
      </c>
      <c r="R45" s="31">
        <v>0</v>
      </c>
      <c r="S45" s="27">
        <f>+T45+U45+V45+W45+X45</f>
        <v>0</v>
      </c>
      <c r="T45" s="31">
        <f>(T17+T18+T19)*4.59%</f>
        <v>0</v>
      </c>
      <c r="U45" s="31">
        <f>(U17+U18+U19)*4.59%</f>
        <v>0</v>
      </c>
      <c r="V45" s="31">
        <f>(V17+V18+V19)*4.59%</f>
        <v>0</v>
      </c>
      <c r="W45" s="31">
        <f>(W17+W18+W19)*4.59%</f>
        <v>0</v>
      </c>
      <c r="X45" s="31">
        <f>(X17+X18+X19)*4.59%</f>
        <v>0</v>
      </c>
      <c r="Y45" s="31"/>
      <c r="Z45" s="27">
        <f>+AA45+AB45+AC45+AD45+AE45</f>
        <v>0</v>
      </c>
      <c r="AA45" s="31">
        <f>(AA17+AA18+AA19)*4.59%</f>
        <v>0</v>
      </c>
      <c r="AB45" s="31">
        <f>(AB17+AB18+AB19)*4.59%</f>
        <v>0</v>
      </c>
      <c r="AC45" s="31">
        <f>(AC17+AC18+AC19)*4.59%</f>
        <v>0</v>
      </c>
      <c r="AD45" s="31">
        <f>(AD17+AD18+AD19)*4.59%</f>
        <v>0</v>
      </c>
      <c r="AE45" s="31">
        <f>(AE17+AE18+AE19)*4.59%</f>
        <v>0</v>
      </c>
      <c r="AF45" s="31"/>
      <c r="AG45" s="27">
        <f>+AH45+AI45+AJ45+AK45+AL45</f>
        <v>0</v>
      </c>
      <c r="AH45" s="31">
        <f>(AH17+AH18+AH19)*4.59%</f>
        <v>0</v>
      </c>
      <c r="AI45" s="31">
        <f>(AI17+AI18+AI19)*4.59%</f>
        <v>0</v>
      </c>
      <c r="AJ45" s="31">
        <f>(AJ17+AJ18+AJ19)*4.59%</f>
        <v>0</v>
      </c>
      <c r="AK45" s="31">
        <f>(AK17+AK18+AK19)*4.59%</f>
        <v>0</v>
      </c>
      <c r="AL45" s="31">
        <f>(AL17+AL18+AL19)*4.59%</f>
        <v>0</v>
      </c>
      <c r="AM45" s="31"/>
    </row>
    <row r="46" spans="1:39" s="28" customFormat="1" ht="24.75" customHeight="1" x14ac:dyDescent="0.2">
      <c r="A46" s="66" t="s">
        <v>22</v>
      </c>
      <c r="B46" s="67" t="s">
        <v>33</v>
      </c>
      <c r="C46" s="67" t="s">
        <v>27</v>
      </c>
      <c r="D46" s="67"/>
      <c r="E46" s="57" t="s">
        <v>59</v>
      </c>
      <c r="F46" s="23">
        <f>+G46+M46+S46+Z46+AG46</f>
        <v>0</v>
      </c>
      <c r="G46" s="23">
        <f t="shared" si="3"/>
        <v>0</v>
      </c>
      <c r="H46" s="31">
        <v>0</v>
      </c>
      <c r="I46" s="31">
        <v>0</v>
      </c>
      <c r="J46" s="31">
        <v>0</v>
      </c>
      <c r="K46" s="31">
        <v>0</v>
      </c>
      <c r="L46" s="31">
        <v>0</v>
      </c>
      <c r="M46" s="26">
        <f>+N46+O46+P46+Q46+R46</f>
        <v>0</v>
      </c>
      <c r="N46" s="31">
        <v>0</v>
      </c>
      <c r="O46" s="31">
        <v>0</v>
      </c>
      <c r="P46" s="31">
        <v>0</v>
      </c>
      <c r="Q46" s="31">
        <v>0</v>
      </c>
      <c r="R46" s="31">
        <v>0</v>
      </c>
      <c r="S46" s="27">
        <f>+T46+U46+V46+W46+X46</f>
        <v>0</v>
      </c>
      <c r="T46" s="31">
        <f>(T17+T18+T19)*1.58%</f>
        <v>0</v>
      </c>
      <c r="U46" s="31">
        <f>(U17+U18+U19)*1.58%</f>
        <v>0</v>
      </c>
      <c r="V46" s="31">
        <f>(V17+V18+V19)*1.58%</f>
        <v>0</v>
      </c>
      <c r="W46" s="31">
        <f>(W17+W18+W19)*1.58%</f>
        <v>0</v>
      </c>
      <c r="X46" s="31">
        <f>(X17+X18+X19)*1.58%</f>
        <v>0</v>
      </c>
      <c r="Y46" s="31"/>
      <c r="Z46" s="27">
        <f>+AA46+AB46+AC46+AD46+AE46</f>
        <v>0</v>
      </c>
      <c r="AA46" s="31">
        <f>(AA17+AA18+AA19)*1.58%</f>
        <v>0</v>
      </c>
      <c r="AB46" s="31">
        <f>(AB17+AB18+AB19)*1.58%</f>
        <v>0</v>
      </c>
      <c r="AC46" s="31">
        <f>(AC17+AC18+AC19)*1.58%</f>
        <v>0</v>
      </c>
      <c r="AD46" s="31">
        <f>(AD17+AD18+AD19)*1.58%</f>
        <v>0</v>
      </c>
      <c r="AE46" s="31">
        <f>(AE17+AE18+AE19)*1.58%</f>
        <v>0</v>
      </c>
      <c r="AF46" s="31"/>
      <c r="AG46" s="27">
        <f>+AH46+AI46+AJ46+AK46+AL46</f>
        <v>0</v>
      </c>
      <c r="AH46" s="31">
        <f>(AH17+AH18+AH19)*1.58%</f>
        <v>0</v>
      </c>
      <c r="AI46" s="31">
        <f>(AI17+AI18+AI19)*1.58%</f>
        <v>0</v>
      </c>
      <c r="AJ46" s="31">
        <f>(AJ17+AJ18+AJ19)*1.58%</f>
        <v>0</v>
      </c>
      <c r="AK46" s="31">
        <f>(AK17+AK18+AK19)*1.58%</f>
        <v>0</v>
      </c>
      <c r="AL46" s="31">
        <f>(AL17+AL18+AL19)*1.58%</f>
        <v>0</v>
      </c>
      <c r="AM46" s="31"/>
    </row>
    <row r="47" spans="1:39" s="28" customFormat="1" ht="27" customHeight="1" x14ac:dyDescent="0.2">
      <c r="A47" s="66" t="s">
        <v>22</v>
      </c>
      <c r="B47" s="67" t="s">
        <v>33</v>
      </c>
      <c r="C47" s="67" t="s">
        <v>29</v>
      </c>
      <c r="D47" s="67"/>
      <c r="E47" s="57" t="s">
        <v>60</v>
      </c>
      <c r="F47" s="23">
        <f>+G47+M47+S47+Z47+AG47</f>
        <v>0</v>
      </c>
      <c r="G47" s="23">
        <f t="shared" si="3"/>
        <v>0</v>
      </c>
      <c r="H47" s="31">
        <v>0</v>
      </c>
      <c r="I47" s="31">
        <v>0</v>
      </c>
      <c r="J47" s="31">
        <v>0</v>
      </c>
      <c r="K47" s="31">
        <v>0</v>
      </c>
      <c r="L47" s="31">
        <v>0</v>
      </c>
      <c r="M47" s="26">
        <f>+N47+O47+P47+Q47+R47</f>
        <v>0</v>
      </c>
      <c r="N47" s="31">
        <v>0</v>
      </c>
      <c r="O47" s="31">
        <v>0</v>
      </c>
      <c r="P47" s="31">
        <v>0</v>
      </c>
      <c r="Q47" s="31">
        <v>0</v>
      </c>
      <c r="R47" s="31">
        <v>0</v>
      </c>
      <c r="S47" s="27">
        <f>+T47+U47+V47+W47+X47</f>
        <v>0</v>
      </c>
      <c r="T47" s="31">
        <f>(T17+T18+T19)*3%</f>
        <v>0</v>
      </c>
      <c r="U47" s="31">
        <f>(U17+U18+U19)*3%</f>
        <v>0</v>
      </c>
      <c r="V47" s="31">
        <f>(V17+V18+V19)*3%</f>
        <v>0</v>
      </c>
      <c r="W47" s="31">
        <f>(W17+W18+W19)*3%</f>
        <v>0</v>
      </c>
      <c r="X47" s="31">
        <f>(X17+X18+X19)*3%</f>
        <v>0</v>
      </c>
      <c r="Y47" s="31"/>
      <c r="Z47" s="27">
        <f>+AA47+AB47+AC47+AD47+AE47</f>
        <v>0</v>
      </c>
      <c r="AA47" s="31">
        <f>(AA17+AA18+AA19)*3%</f>
        <v>0</v>
      </c>
      <c r="AB47" s="31">
        <f>(AB17+AB18+AB19)*3%</f>
        <v>0</v>
      </c>
      <c r="AC47" s="31">
        <f>(AC17+AC18+AC19)*3%</f>
        <v>0</v>
      </c>
      <c r="AD47" s="31">
        <f>(AD17+AD18+AD19)*3%</f>
        <v>0</v>
      </c>
      <c r="AE47" s="31">
        <f>(AE17+AE18+AE19)*3%</f>
        <v>0</v>
      </c>
      <c r="AF47" s="31"/>
      <c r="AG47" s="27">
        <f>+AH47+AI47+AJ47+AK47+AL47</f>
        <v>0</v>
      </c>
      <c r="AH47" s="31">
        <f>(AH17+AH18+AH19)*3%</f>
        <v>0</v>
      </c>
      <c r="AI47" s="31">
        <f>(AI17+AI18+AI19)*3%</f>
        <v>0</v>
      </c>
      <c r="AJ47" s="31">
        <f>(AJ17+AJ18+AJ19)*3%</f>
        <v>0</v>
      </c>
      <c r="AK47" s="31">
        <f>(AK17+AK18+AK19)*3%</f>
        <v>0</v>
      </c>
      <c r="AL47" s="31">
        <f>(AL17+AL18+AL19)*3%</f>
        <v>0</v>
      </c>
      <c r="AM47" s="31"/>
    </row>
    <row r="48" spans="1:39" ht="25.5" customHeight="1" x14ac:dyDescent="0.2">
      <c r="A48" s="66" t="s">
        <v>22</v>
      </c>
      <c r="B48" s="67" t="s">
        <v>33</v>
      </c>
      <c r="C48" s="67" t="s">
        <v>31</v>
      </c>
      <c r="D48" s="67"/>
      <c r="E48" s="57" t="s">
        <v>61</v>
      </c>
      <c r="F48" s="23">
        <f>+G48+M48+S48+Z48+AG48</f>
        <v>0</v>
      </c>
      <c r="G48" s="23">
        <f t="shared" si="3"/>
        <v>0</v>
      </c>
      <c r="H48" s="29">
        <v>0</v>
      </c>
      <c r="I48" s="29">
        <v>0</v>
      </c>
      <c r="J48" s="29">
        <v>0</v>
      </c>
      <c r="K48" s="29">
        <v>0</v>
      </c>
      <c r="L48" s="29">
        <v>0</v>
      </c>
      <c r="M48" s="26">
        <f>+N48+O48+P48+Q48+R48</f>
        <v>0</v>
      </c>
      <c r="N48" s="29">
        <v>0</v>
      </c>
      <c r="O48" s="29">
        <v>0</v>
      </c>
      <c r="P48" s="29">
        <v>0</v>
      </c>
      <c r="Q48" s="29">
        <v>0</v>
      </c>
      <c r="R48" s="29">
        <v>0</v>
      </c>
      <c r="S48" s="30">
        <f>+T48+U48+V48+W48+X48</f>
        <v>0</v>
      </c>
      <c r="T48" s="29">
        <v>0</v>
      </c>
      <c r="U48" s="29">
        <v>0</v>
      </c>
      <c r="V48" s="29">
        <v>0</v>
      </c>
      <c r="W48" s="29">
        <v>0</v>
      </c>
      <c r="X48" s="29">
        <v>0</v>
      </c>
      <c r="Y48" s="29"/>
      <c r="Z48" s="30">
        <f>+AA48+AB48+AC48+AD48+AE48</f>
        <v>0</v>
      </c>
      <c r="AA48" s="29">
        <v>0</v>
      </c>
      <c r="AB48" s="29">
        <v>0</v>
      </c>
      <c r="AC48" s="29">
        <v>0</v>
      </c>
      <c r="AD48" s="29">
        <v>0</v>
      </c>
      <c r="AE48" s="29">
        <v>0</v>
      </c>
      <c r="AF48" s="29"/>
      <c r="AG48" s="30">
        <f>+AH48+AI48+AJ48+AK48+AL48</f>
        <v>0</v>
      </c>
      <c r="AH48" s="29">
        <v>0</v>
      </c>
      <c r="AI48" s="29">
        <v>0</v>
      </c>
      <c r="AJ48" s="29">
        <v>0</v>
      </c>
      <c r="AK48" s="29">
        <v>0</v>
      </c>
      <c r="AL48" s="29">
        <v>0</v>
      </c>
      <c r="AM48" s="29"/>
    </row>
    <row r="49" spans="1:39" s="28" customFormat="1" ht="26.25" customHeight="1" x14ac:dyDescent="0.2">
      <c r="A49" s="66" t="s">
        <v>22</v>
      </c>
      <c r="B49" s="67" t="s">
        <v>33</v>
      </c>
      <c r="C49" s="67" t="s">
        <v>33</v>
      </c>
      <c r="D49" s="67"/>
      <c r="E49" s="57" t="s">
        <v>62</v>
      </c>
      <c r="F49" s="23">
        <f>+G49+M49+S49+Z49+AG49</f>
        <v>0</v>
      </c>
      <c r="G49" s="23">
        <f t="shared" si="3"/>
        <v>0</v>
      </c>
      <c r="H49" s="31">
        <v>0</v>
      </c>
      <c r="I49" s="31">
        <v>0</v>
      </c>
      <c r="J49" s="31">
        <v>0</v>
      </c>
      <c r="K49" s="31">
        <v>0</v>
      </c>
      <c r="L49" s="31">
        <v>0</v>
      </c>
      <c r="M49" s="26">
        <f>+N49+O49+P49+Q49+R49</f>
        <v>0</v>
      </c>
      <c r="N49" s="31">
        <v>0</v>
      </c>
      <c r="O49" s="31">
        <v>0</v>
      </c>
      <c r="P49" s="31">
        <v>0</v>
      </c>
      <c r="Q49" s="31">
        <v>0</v>
      </c>
      <c r="R49" s="31">
        <v>0</v>
      </c>
      <c r="S49" s="27">
        <f>+T49+U49+V49+W49+X49</f>
        <v>0</v>
      </c>
      <c r="T49" s="31">
        <f>(T17+T18+T19)*4.53%</f>
        <v>0</v>
      </c>
      <c r="U49" s="31">
        <f>(U17+U18+U19)*4.53%</f>
        <v>0</v>
      </c>
      <c r="V49" s="31">
        <f>(V17+V18+V19)*4.53%</f>
        <v>0</v>
      </c>
      <c r="W49" s="31">
        <f>(W17+W18+W19)*4.53%</f>
        <v>0</v>
      </c>
      <c r="X49" s="31">
        <f>(X17+X18+X19)*4.53%</f>
        <v>0</v>
      </c>
      <c r="Y49" s="31"/>
      <c r="Z49" s="27">
        <f>+AA49+AB49+AC49+AD49+AE49</f>
        <v>0</v>
      </c>
      <c r="AA49" s="31">
        <f>(AA17+AA18+AA19)*4.53%</f>
        <v>0</v>
      </c>
      <c r="AB49" s="31">
        <f>(AB17+AB18+AB19)*4.53%</f>
        <v>0</v>
      </c>
      <c r="AC49" s="31">
        <f>(AC17+AC18+AC19)*4.53%</f>
        <v>0</v>
      </c>
      <c r="AD49" s="31">
        <f>(AD17+AD18+AD19)*4.53%</f>
        <v>0</v>
      </c>
      <c r="AE49" s="31">
        <f>(AE17+AE18+AE19)*4.53%</f>
        <v>0</v>
      </c>
      <c r="AF49" s="31"/>
      <c r="AG49" s="27">
        <f>+AH49+AI49+AJ49+AK49+AL49</f>
        <v>0</v>
      </c>
      <c r="AH49" s="31">
        <f>(AH17+AH18+AH19)*4.53%</f>
        <v>0</v>
      </c>
      <c r="AI49" s="31">
        <f>(AI17+AI18+AI19)*4.53%</f>
        <v>0</v>
      </c>
      <c r="AJ49" s="31">
        <f>(AJ17+AJ18+AJ19)*4.53%</f>
        <v>0</v>
      </c>
      <c r="AK49" s="31">
        <f>(AK17+AK18+AK19)*4.53%</f>
        <v>0</v>
      </c>
      <c r="AL49" s="31">
        <f>(AL17+AL18+AL19)*4.53%</f>
        <v>0</v>
      </c>
      <c r="AM49" s="31"/>
    </row>
    <row r="50" spans="1:39" x14ac:dyDescent="0.2">
      <c r="A50" s="65" t="s">
        <v>22</v>
      </c>
      <c r="B50" s="59">
        <v>99</v>
      </c>
      <c r="C50" s="59"/>
      <c r="D50" s="59"/>
      <c r="E50" s="56" t="s">
        <v>63</v>
      </c>
      <c r="F50" s="23">
        <f>+G50+M50+S50+Z50+AG50</f>
        <v>0</v>
      </c>
      <c r="G50" s="23">
        <f t="shared" si="3"/>
        <v>0</v>
      </c>
      <c r="H50" s="23">
        <f>+H51+H52</f>
        <v>0</v>
      </c>
      <c r="I50" s="23">
        <f>+I51+I52</f>
        <v>0</v>
      </c>
      <c r="J50" s="23">
        <f>+J51+J52</f>
        <v>0</v>
      </c>
      <c r="K50" s="23">
        <f>+K51+K52</f>
        <v>0</v>
      </c>
      <c r="L50" s="23">
        <f>+L51+L52</f>
        <v>0</v>
      </c>
      <c r="M50" s="23">
        <f t="shared" ref="M50:X50" si="23">+M51+M52</f>
        <v>0</v>
      </c>
      <c r="N50" s="23">
        <f t="shared" si="23"/>
        <v>0</v>
      </c>
      <c r="O50" s="23">
        <f t="shared" si="23"/>
        <v>0</v>
      </c>
      <c r="P50" s="23">
        <f t="shared" si="23"/>
        <v>0</v>
      </c>
      <c r="Q50" s="23">
        <f t="shared" si="23"/>
        <v>0</v>
      </c>
      <c r="R50" s="23">
        <f t="shared" si="23"/>
        <v>0</v>
      </c>
      <c r="S50" s="24">
        <f t="shared" si="23"/>
        <v>0</v>
      </c>
      <c r="T50" s="24">
        <f t="shared" si="23"/>
        <v>0</v>
      </c>
      <c r="U50" s="24">
        <f t="shared" si="23"/>
        <v>0</v>
      </c>
      <c r="V50" s="24">
        <f t="shared" si="23"/>
        <v>0</v>
      </c>
      <c r="W50" s="24">
        <f t="shared" si="23"/>
        <v>0</v>
      </c>
      <c r="X50" s="24">
        <f t="shared" si="23"/>
        <v>0</v>
      </c>
      <c r="Y50" s="24"/>
      <c r="Z50" s="24">
        <f t="shared" ref="Z50:AE50" si="24">+Z51+Z52</f>
        <v>0</v>
      </c>
      <c r="AA50" s="24">
        <f t="shared" si="24"/>
        <v>0</v>
      </c>
      <c r="AB50" s="24">
        <f t="shared" si="24"/>
        <v>0</v>
      </c>
      <c r="AC50" s="24">
        <f t="shared" si="24"/>
        <v>0</v>
      </c>
      <c r="AD50" s="24">
        <f t="shared" si="24"/>
        <v>0</v>
      </c>
      <c r="AE50" s="24">
        <f t="shared" si="24"/>
        <v>0</v>
      </c>
      <c r="AF50" s="24"/>
      <c r="AG50" s="24">
        <f t="shared" ref="AG50:AL50" si="25">+AG51+AG52</f>
        <v>0</v>
      </c>
      <c r="AH50" s="24">
        <f t="shared" si="25"/>
        <v>0</v>
      </c>
      <c r="AI50" s="24">
        <f t="shared" si="25"/>
        <v>0</v>
      </c>
      <c r="AJ50" s="24">
        <f t="shared" si="25"/>
        <v>0</v>
      </c>
      <c r="AK50" s="24">
        <f t="shared" si="25"/>
        <v>0</v>
      </c>
      <c r="AL50" s="24">
        <f t="shared" si="25"/>
        <v>0</v>
      </c>
      <c r="AM50" s="24"/>
    </row>
    <row r="51" spans="1:39" ht="16.5" customHeight="1" x14ac:dyDescent="0.2">
      <c r="A51" s="68" t="s">
        <v>22</v>
      </c>
      <c r="B51" s="69" t="s">
        <v>48</v>
      </c>
      <c r="C51" s="69" t="s">
        <v>24</v>
      </c>
      <c r="D51" s="59"/>
      <c r="E51" s="57" t="s">
        <v>64</v>
      </c>
      <c r="F51" s="23">
        <f>+G51+M51+S51+Z51+AG51</f>
        <v>0</v>
      </c>
      <c r="G51" s="23">
        <f t="shared" si="3"/>
        <v>0</v>
      </c>
      <c r="H51" s="29">
        <v>0</v>
      </c>
      <c r="I51" s="29">
        <v>0</v>
      </c>
      <c r="J51" s="29">
        <v>0</v>
      </c>
      <c r="K51" s="29">
        <v>0</v>
      </c>
      <c r="L51" s="29">
        <v>0</v>
      </c>
      <c r="M51" s="26">
        <f>+N51+O51+P51+Q51+R51</f>
        <v>0</v>
      </c>
      <c r="N51" s="29">
        <v>0</v>
      </c>
      <c r="O51" s="29">
        <v>0</v>
      </c>
      <c r="P51" s="29">
        <v>0</v>
      </c>
      <c r="Q51" s="29">
        <v>0</v>
      </c>
      <c r="R51" s="29">
        <v>0</v>
      </c>
      <c r="S51" s="30">
        <f>+T51+U51+V51+W51+X51</f>
        <v>0</v>
      </c>
      <c r="T51" s="29">
        <v>0</v>
      </c>
      <c r="U51" s="29">
        <v>0</v>
      </c>
      <c r="V51" s="29">
        <v>0</v>
      </c>
      <c r="W51" s="29">
        <v>0</v>
      </c>
      <c r="X51" s="29">
        <v>0</v>
      </c>
      <c r="Y51" s="29"/>
      <c r="Z51" s="30">
        <f>+AA51+AB51+AC51+AD51+AE51</f>
        <v>0</v>
      </c>
      <c r="AA51" s="29">
        <v>0</v>
      </c>
      <c r="AB51" s="29">
        <v>0</v>
      </c>
      <c r="AC51" s="29">
        <v>0</v>
      </c>
      <c r="AD51" s="29">
        <v>0</v>
      </c>
      <c r="AE51" s="29">
        <v>0</v>
      </c>
      <c r="AF51" s="29"/>
      <c r="AG51" s="30">
        <f>+AH51+AI51+AJ51+AK51+AL51</f>
        <v>0</v>
      </c>
      <c r="AH51" s="29">
        <v>0</v>
      </c>
      <c r="AI51" s="29">
        <v>0</v>
      </c>
      <c r="AJ51" s="29">
        <v>0</v>
      </c>
      <c r="AK51" s="29">
        <v>0</v>
      </c>
      <c r="AL51" s="29">
        <v>0</v>
      </c>
      <c r="AM51" s="29"/>
    </row>
    <row r="52" spans="1:39" ht="19.5" customHeight="1" x14ac:dyDescent="0.2">
      <c r="A52" s="68">
        <v>0</v>
      </c>
      <c r="B52" s="69" t="s">
        <v>48</v>
      </c>
      <c r="C52" s="69" t="s">
        <v>48</v>
      </c>
      <c r="D52" s="59"/>
      <c r="E52" s="57" t="s">
        <v>65</v>
      </c>
      <c r="F52" s="23">
        <f>+G52+M52+S52+Z52+AG52</f>
        <v>0</v>
      </c>
      <c r="G52" s="23">
        <f t="shared" si="3"/>
        <v>0</v>
      </c>
      <c r="H52" s="29">
        <v>0</v>
      </c>
      <c r="I52" s="29">
        <v>0</v>
      </c>
      <c r="J52" s="29">
        <v>0</v>
      </c>
      <c r="K52" s="29">
        <v>0</v>
      </c>
      <c r="L52" s="29">
        <v>0</v>
      </c>
      <c r="M52" s="26">
        <f>+N52+O52+P52+Q52+R52</f>
        <v>0</v>
      </c>
      <c r="N52" s="29">
        <v>0</v>
      </c>
      <c r="O52" s="29">
        <v>0</v>
      </c>
      <c r="P52" s="29">
        <v>0</v>
      </c>
      <c r="Q52" s="29">
        <v>0</v>
      </c>
      <c r="R52" s="29">
        <v>0</v>
      </c>
      <c r="S52" s="30">
        <f>+T52+U52+V52+W52+X52</f>
        <v>0</v>
      </c>
      <c r="T52" s="29">
        <v>0</v>
      </c>
      <c r="U52" s="29">
        <v>0</v>
      </c>
      <c r="V52" s="29">
        <v>0</v>
      </c>
      <c r="W52" s="29">
        <v>0</v>
      </c>
      <c r="X52" s="29">
        <v>0</v>
      </c>
      <c r="Y52" s="29"/>
      <c r="Z52" s="30">
        <f>+AA52+AB52+AC52+AD52+AE52</f>
        <v>0</v>
      </c>
      <c r="AA52" s="29">
        <v>0</v>
      </c>
      <c r="AB52" s="29">
        <v>0</v>
      </c>
      <c r="AC52" s="29">
        <v>0</v>
      </c>
      <c r="AD52" s="29">
        <v>0</v>
      </c>
      <c r="AE52" s="29">
        <v>0</v>
      </c>
      <c r="AF52" s="29"/>
      <c r="AG52" s="30">
        <f>+AH52+AI52+AJ52+AK52+AL52</f>
        <v>0</v>
      </c>
      <c r="AH52" s="29">
        <v>0</v>
      </c>
      <c r="AI52" s="29">
        <v>0</v>
      </c>
      <c r="AJ52" s="29">
        <v>0</v>
      </c>
      <c r="AK52" s="29">
        <v>0</v>
      </c>
      <c r="AL52" s="29">
        <v>0</v>
      </c>
      <c r="AM52" s="29"/>
    </row>
    <row r="53" spans="1:39" x14ac:dyDescent="0.2">
      <c r="A53" s="65" t="s">
        <v>66</v>
      </c>
      <c r="B53" s="59"/>
      <c r="C53" s="59"/>
      <c r="D53" s="59"/>
      <c r="E53" s="59" t="s">
        <v>67</v>
      </c>
      <c r="F53" s="23">
        <f>+G53+M53+S53+Z53+AG53</f>
        <v>0</v>
      </c>
      <c r="G53" s="23">
        <f t="shared" si="3"/>
        <v>0</v>
      </c>
      <c r="H53" s="23">
        <f>+H54+H60+H66+H74+H82+H87+H91+H95+H105+H110</f>
        <v>0</v>
      </c>
      <c r="I53" s="23">
        <f>+I54+I60+I66+I74+I82+I87+I91+I95+I105+I110</f>
        <v>0</v>
      </c>
      <c r="J53" s="23">
        <f>+J54+J60+J66+J74+J82+J87+J91+J95+J105+J110</f>
        <v>0</v>
      </c>
      <c r="K53" s="23">
        <f>+K54+K60+K66+K74+K82+K87+K91+K95+K105+K110</f>
        <v>0</v>
      </c>
      <c r="L53" s="23">
        <f>+L54+L60+L66+L74+L82+L87+L91+L95+L105+L110</f>
        <v>0</v>
      </c>
      <c r="M53" s="23">
        <f t="shared" ref="M53:X53" si="26">+M54+M60+M66+M74+M82+M87+M91+M95+M105+M110</f>
        <v>0</v>
      </c>
      <c r="N53" s="23">
        <f t="shared" si="26"/>
        <v>0</v>
      </c>
      <c r="O53" s="23">
        <f t="shared" si="26"/>
        <v>0</v>
      </c>
      <c r="P53" s="23">
        <f t="shared" si="26"/>
        <v>0</v>
      </c>
      <c r="Q53" s="23">
        <f t="shared" si="26"/>
        <v>0</v>
      </c>
      <c r="R53" s="23">
        <f t="shared" si="26"/>
        <v>0</v>
      </c>
      <c r="S53" s="24">
        <f t="shared" si="26"/>
        <v>0</v>
      </c>
      <c r="T53" s="24">
        <f t="shared" si="26"/>
        <v>0</v>
      </c>
      <c r="U53" s="24">
        <f t="shared" si="26"/>
        <v>0</v>
      </c>
      <c r="V53" s="24">
        <f t="shared" si="26"/>
        <v>0</v>
      </c>
      <c r="W53" s="24">
        <f t="shared" si="26"/>
        <v>0</v>
      </c>
      <c r="X53" s="24">
        <f t="shared" si="26"/>
        <v>0</v>
      </c>
      <c r="Y53" s="24"/>
      <c r="Z53" s="24">
        <f t="shared" ref="Z53:AE53" si="27">+Z54+Z60+Z66+Z74+Z82+Z87+Z91+Z95+Z105+Z110</f>
        <v>0</v>
      </c>
      <c r="AA53" s="24">
        <f t="shared" si="27"/>
        <v>0</v>
      </c>
      <c r="AB53" s="24">
        <f t="shared" si="27"/>
        <v>0</v>
      </c>
      <c r="AC53" s="24">
        <f t="shared" si="27"/>
        <v>0</v>
      </c>
      <c r="AD53" s="24">
        <f t="shared" si="27"/>
        <v>0</v>
      </c>
      <c r="AE53" s="24">
        <f t="shared" si="27"/>
        <v>0</v>
      </c>
      <c r="AF53" s="24"/>
      <c r="AG53" s="24">
        <f t="shared" ref="AG53:AL53" si="28">+AG54+AG60+AG66+AG74+AG82+AG87+AG91+AG95+AG105+AG110</f>
        <v>0</v>
      </c>
      <c r="AH53" s="24">
        <f t="shared" si="28"/>
        <v>0</v>
      </c>
      <c r="AI53" s="24">
        <f t="shared" si="28"/>
        <v>0</v>
      </c>
      <c r="AJ53" s="24">
        <f t="shared" si="28"/>
        <v>0</v>
      </c>
      <c r="AK53" s="24">
        <f t="shared" si="28"/>
        <v>0</v>
      </c>
      <c r="AL53" s="24">
        <f t="shared" si="28"/>
        <v>0</v>
      </c>
      <c r="AM53" s="24"/>
    </row>
    <row r="54" spans="1:39" ht="15" customHeight="1" x14ac:dyDescent="0.2">
      <c r="A54" s="65" t="s">
        <v>24</v>
      </c>
      <c r="B54" s="59" t="s">
        <v>24</v>
      </c>
      <c r="C54" s="59"/>
      <c r="D54" s="59"/>
      <c r="E54" s="56" t="s">
        <v>68</v>
      </c>
      <c r="F54" s="23">
        <f>+G54+M54+S54+Z54+AG54</f>
        <v>0</v>
      </c>
      <c r="G54" s="23">
        <f t="shared" si="3"/>
        <v>0</v>
      </c>
      <c r="H54" s="23">
        <f>+H55+H56+H57+H58+H59</f>
        <v>0</v>
      </c>
      <c r="I54" s="23">
        <f>+I55+I56+I57+I58+I59</f>
        <v>0</v>
      </c>
      <c r="J54" s="23">
        <f>+J55+J56+J57+J58+J59</f>
        <v>0</v>
      </c>
      <c r="K54" s="23">
        <f>+K55+K56+K57+K58+K59</f>
        <v>0</v>
      </c>
      <c r="L54" s="23">
        <f>+L55+L56+L57+L58+L59</f>
        <v>0</v>
      </c>
      <c r="M54" s="23">
        <f t="shared" ref="M54:X54" si="29">+M55+M56+M57+M58+M59</f>
        <v>0</v>
      </c>
      <c r="N54" s="23">
        <f t="shared" si="29"/>
        <v>0</v>
      </c>
      <c r="O54" s="23">
        <f t="shared" si="29"/>
        <v>0</v>
      </c>
      <c r="P54" s="23">
        <f t="shared" si="29"/>
        <v>0</v>
      </c>
      <c r="Q54" s="23">
        <f t="shared" si="29"/>
        <v>0</v>
      </c>
      <c r="R54" s="23">
        <f t="shared" si="29"/>
        <v>0</v>
      </c>
      <c r="S54" s="24">
        <f t="shared" si="29"/>
        <v>0</v>
      </c>
      <c r="T54" s="24">
        <f t="shared" si="29"/>
        <v>0</v>
      </c>
      <c r="U54" s="24">
        <f t="shared" si="29"/>
        <v>0</v>
      </c>
      <c r="V54" s="24">
        <f t="shared" si="29"/>
        <v>0</v>
      </c>
      <c r="W54" s="24">
        <f t="shared" si="29"/>
        <v>0</v>
      </c>
      <c r="X54" s="24">
        <f t="shared" si="29"/>
        <v>0</v>
      </c>
      <c r="Y54" s="24"/>
      <c r="Z54" s="24">
        <f t="shared" ref="Z54:AE54" si="30">+Z55+Z56+Z57+Z58+Z59</f>
        <v>0</v>
      </c>
      <c r="AA54" s="24">
        <f t="shared" si="30"/>
        <v>0</v>
      </c>
      <c r="AB54" s="24">
        <f t="shared" si="30"/>
        <v>0</v>
      </c>
      <c r="AC54" s="24">
        <f t="shared" si="30"/>
        <v>0</v>
      </c>
      <c r="AD54" s="24">
        <f t="shared" si="30"/>
        <v>0</v>
      </c>
      <c r="AE54" s="24">
        <f t="shared" si="30"/>
        <v>0</v>
      </c>
      <c r="AF54" s="24"/>
      <c r="AG54" s="24">
        <f t="shared" ref="AG54:AL54" si="31">+AG55+AG56+AG57+AG58+AG59</f>
        <v>0</v>
      </c>
      <c r="AH54" s="24">
        <f t="shared" si="31"/>
        <v>0</v>
      </c>
      <c r="AI54" s="24">
        <f t="shared" si="31"/>
        <v>0</v>
      </c>
      <c r="AJ54" s="24">
        <f t="shared" si="31"/>
        <v>0</v>
      </c>
      <c r="AK54" s="24">
        <f t="shared" si="31"/>
        <v>0</v>
      </c>
      <c r="AL54" s="24">
        <f t="shared" si="31"/>
        <v>0</v>
      </c>
      <c r="AM54" s="24"/>
    </row>
    <row r="55" spans="1:39" ht="20.25" customHeight="1" x14ac:dyDescent="0.2">
      <c r="A55" s="66" t="s">
        <v>66</v>
      </c>
      <c r="B55" s="67" t="s">
        <v>24</v>
      </c>
      <c r="C55" s="67" t="s">
        <v>24</v>
      </c>
      <c r="D55" s="59"/>
      <c r="E55" s="57" t="s">
        <v>69</v>
      </c>
      <c r="F55" s="23">
        <f>+G55+M55+S55+Z55+AG55</f>
        <v>0</v>
      </c>
      <c r="G55" s="23">
        <f t="shared" si="3"/>
        <v>0</v>
      </c>
      <c r="H55" s="29">
        <v>0</v>
      </c>
      <c r="I55" s="29">
        <v>0</v>
      </c>
      <c r="J55" s="29">
        <v>0</v>
      </c>
      <c r="K55" s="29">
        <v>0</v>
      </c>
      <c r="L55" s="29">
        <v>0</v>
      </c>
      <c r="M55" s="26">
        <f>+N55+O55+P55+Q55+R55</f>
        <v>0</v>
      </c>
      <c r="N55" s="29">
        <v>0</v>
      </c>
      <c r="O55" s="29">
        <v>0</v>
      </c>
      <c r="P55" s="29">
        <v>0</v>
      </c>
      <c r="Q55" s="29">
        <v>0</v>
      </c>
      <c r="R55" s="29">
        <v>0</v>
      </c>
      <c r="S55" s="30">
        <f>+T55+U55+V55+W55+X55</f>
        <v>0</v>
      </c>
      <c r="T55" s="29">
        <v>0</v>
      </c>
      <c r="U55" s="29">
        <v>0</v>
      </c>
      <c r="V55" s="29">
        <v>0</v>
      </c>
      <c r="W55" s="29">
        <v>0</v>
      </c>
      <c r="X55" s="29">
        <v>0</v>
      </c>
      <c r="Y55" s="29"/>
      <c r="Z55" s="30">
        <f>+AA55+AB55+AC55+AD55+AE55</f>
        <v>0</v>
      </c>
      <c r="AA55" s="29">
        <v>0</v>
      </c>
      <c r="AB55" s="29">
        <v>0</v>
      </c>
      <c r="AC55" s="29">
        <v>0</v>
      </c>
      <c r="AD55" s="29">
        <v>0</v>
      </c>
      <c r="AE55" s="29">
        <v>0</v>
      </c>
      <c r="AF55" s="29"/>
      <c r="AG55" s="30">
        <f>+AH55+AI55+AJ55+AK55+AL55</f>
        <v>0</v>
      </c>
      <c r="AH55" s="29">
        <v>0</v>
      </c>
      <c r="AI55" s="29">
        <v>0</v>
      </c>
      <c r="AJ55" s="29">
        <v>0</v>
      </c>
      <c r="AK55" s="29">
        <v>0</v>
      </c>
      <c r="AL55" s="29">
        <v>0</v>
      </c>
      <c r="AM55" s="29"/>
    </row>
    <row r="56" spans="1:39" ht="20.25" customHeight="1" x14ac:dyDescent="0.2">
      <c r="A56" s="68" t="s">
        <v>66</v>
      </c>
      <c r="B56" s="69" t="s">
        <v>24</v>
      </c>
      <c r="C56" s="69" t="s">
        <v>27</v>
      </c>
      <c r="D56" s="59"/>
      <c r="E56" s="57" t="s">
        <v>70</v>
      </c>
      <c r="F56" s="23">
        <f>+G56+M56+S56+Z56+AG56</f>
        <v>0</v>
      </c>
      <c r="G56" s="23">
        <f t="shared" si="3"/>
        <v>0</v>
      </c>
      <c r="H56" s="29">
        <v>0</v>
      </c>
      <c r="I56" s="29">
        <v>0</v>
      </c>
      <c r="J56" s="29">
        <v>0</v>
      </c>
      <c r="K56" s="29">
        <v>0</v>
      </c>
      <c r="L56" s="29">
        <v>0</v>
      </c>
      <c r="M56" s="26">
        <f>+N56+O56+P56+Q56+R56</f>
        <v>0</v>
      </c>
      <c r="N56" s="29">
        <v>0</v>
      </c>
      <c r="O56" s="29">
        <v>0</v>
      </c>
      <c r="P56" s="29">
        <v>0</v>
      </c>
      <c r="Q56" s="29">
        <v>0</v>
      </c>
      <c r="R56" s="29">
        <v>0</v>
      </c>
      <c r="S56" s="30">
        <f>+T56+U56+V56+W56+X56</f>
        <v>0</v>
      </c>
      <c r="T56" s="29">
        <v>0</v>
      </c>
      <c r="U56" s="29">
        <v>0</v>
      </c>
      <c r="V56" s="29">
        <v>0</v>
      </c>
      <c r="W56" s="29">
        <v>0</v>
      </c>
      <c r="X56" s="29">
        <v>0</v>
      </c>
      <c r="Y56" s="29"/>
      <c r="Z56" s="30">
        <f>+AA56+AB56+AC56+AD56+AE56</f>
        <v>0</v>
      </c>
      <c r="AA56" s="29">
        <v>0</v>
      </c>
      <c r="AB56" s="29">
        <v>0</v>
      </c>
      <c r="AC56" s="29">
        <v>0</v>
      </c>
      <c r="AD56" s="29">
        <v>0</v>
      </c>
      <c r="AE56" s="29">
        <v>0</v>
      </c>
      <c r="AF56" s="29"/>
      <c r="AG56" s="30">
        <f>+AH56+AI56+AJ56+AK56+AL56</f>
        <v>0</v>
      </c>
      <c r="AH56" s="29">
        <v>0</v>
      </c>
      <c r="AI56" s="29">
        <v>0</v>
      </c>
      <c r="AJ56" s="29">
        <v>0</v>
      </c>
      <c r="AK56" s="29">
        <v>0</v>
      </c>
      <c r="AL56" s="29">
        <v>0</v>
      </c>
      <c r="AM56" s="29"/>
    </row>
    <row r="57" spans="1:39" ht="20.25" customHeight="1" x14ac:dyDescent="0.2">
      <c r="A57" s="68" t="s">
        <v>66</v>
      </c>
      <c r="B57" s="69" t="s">
        <v>24</v>
      </c>
      <c r="C57" s="69" t="s">
        <v>29</v>
      </c>
      <c r="D57" s="59"/>
      <c r="E57" s="57" t="s">
        <v>71</v>
      </c>
      <c r="F57" s="23">
        <f>+G57+M57+S57+Z57+AG57</f>
        <v>0</v>
      </c>
      <c r="G57" s="23">
        <f t="shared" si="3"/>
        <v>0</v>
      </c>
      <c r="H57" s="29">
        <v>0</v>
      </c>
      <c r="I57" s="29">
        <v>0</v>
      </c>
      <c r="J57" s="29">
        <v>0</v>
      </c>
      <c r="K57" s="29">
        <v>0</v>
      </c>
      <c r="L57" s="29">
        <v>0</v>
      </c>
      <c r="M57" s="26">
        <f>+N57+O57+P57+Q57+R57</f>
        <v>0</v>
      </c>
      <c r="N57" s="29">
        <v>0</v>
      </c>
      <c r="O57" s="29">
        <v>0</v>
      </c>
      <c r="P57" s="29">
        <v>0</v>
      </c>
      <c r="Q57" s="29">
        <v>0</v>
      </c>
      <c r="R57" s="29">
        <v>0</v>
      </c>
      <c r="S57" s="30">
        <f>+T57+U57+V57+W57+X57</f>
        <v>0</v>
      </c>
      <c r="T57" s="29">
        <v>0</v>
      </c>
      <c r="U57" s="29">
        <v>0</v>
      </c>
      <c r="V57" s="29">
        <v>0</v>
      </c>
      <c r="W57" s="29">
        <v>0</v>
      </c>
      <c r="X57" s="29">
        <v>0</v>
      </c>
      <c r="Y57" s="29"/>
      <c r="Z57" s="30">
        <f>+AA57+AB57+AC57+AD57+AE57</f>
        <v>0</v>
      </c>
      <c r="AA57" s="29">
        <v>0</v>
      </c>
      <c r="AB57" s="29">
        <v>0</v>
      </c>
      <c r="AC57" s="29">
        <v>0</v>
      </c>
      <c r="AD57" s="29">
        <v>0</v>
      </c>
      <c r="AE57" s="29">
        <v>0</v>
      </c>
      <c r="AF57" s="29"/>
      <c r="AG57" s="30">
        <f>+AH57+AI57+AJ57+AK57+AL57</f>
        <v>0</v>
      </c>
      <c r="AH57" s="29">
        <v>0</v>
      </c>
      <c r="AI57" s="29">
        <v>0</v>
      </c>
      <c r="AJ57" s="29">
        <v>0</v>
      </c>
      <c r="AK57" s="29">
        <v>0</v>
      </c>
      <c r="AL57" s="29">
        <v>0</v>
      </c>
      <c r="AM57" s="29"/>
    </row>
    <row r="58" spans="1:39" ht="20.25" customHeight="1" x14ac:dyDescent="0.2">
      <c r="A58" s="68" t="s">
        <v>66</v>
      </c>
      <c r="B58" s="69" t="s">
        <v>24</v>
      </c>
      <c r="C58" s="69" t="s">
        <v>31</v>
      </c>
      <c r="D58" s="59"/>
      <c r="E58" s="57" t="s">
        <v>72</v>
      </c>
      <c r="F58" s="23">
        <f>+G58+M58+S58+Z58+AG58</f>
        <v>0</v>
      </c>
      <c r="G58" s="23">
        <f t="shared" si="3"/>
        <v>0</v>
      </c>
      <c r="H58" s="29">
        <v>0</v>
      </c>
      <c r="I58" s="29">
        <v>0</v>
      </c>
      <c r="J58" s="29">
        <v>0</v>
      </c>
      <c r="K58" s="29">
        <v>0</v>
      </c>
      <c r="L58" s="29">
        <v>0</v>
      </c>
      <c r="M58" s="26">
        <f>+N58+O58+P58+Q58+R58</f>
        <v>0</v>
      </c>
      <c r="N58" s="29">
        <v>0</v>
      </c>
      <c r="O58" s="29">
        <v>0</v>
      </c>
      <c r="P58" s="29">
        <v>0</v>
      </c>
      <c r="Q58" s="29">
        <v>0</v>
      </c>
      <c r="R58" s="29">
        <v>0</v>
      </c>
      <c r="S58" s="30">
        <f>+T58+U58+V58+W58+X58</f>
        <v>0</v>
      </c>
      <c r="T58" s="29">
        <v>0</v>
      </c>
      <c r="U58" s="29">
        <v>0</v>
      </c>
      <c r="V58" s="29">
        <v>0</v>
      </c>
      <c r="W58" s="29">
        <v>0</v>
      </c>
      <c r="X58" s="29">
        <v>0</v>
      </c>
      <c r="Y58" s="29"/>
      <c r="Z58" s="30">
        <f>+AA58+AB58+AC58+AD58+AE58</f>
        <v>0</v>
      </c>
      <c r="AA58" s="29">
        <v>0</v>
      </c>
      <c r="AB58" s="29">
        <v>0</v>
      </c>
      <c r="AC58" s="29">
        <v>0</v>
      </c>
      <c r="AD58" s="29">
        <v>0</v>
      </c>
      <c r="AE58" s="29">
        <v>0</v>
      </c>
      <c r="AF58" s="29"/>
      <c r="AG58" s="30">
        <f>+AH58+AI58+AJ58+AK58+AL58</f>
        <v>0</v>
      </c>
      <c r="AH58" s="29">
        <v>0</v>
      </c>
      <c r="AI58" s="29">
        <v>0</v>
      </c>
      <c r="AJ58" s="29">
        <v>0</v>
      </c>
      <c r="AK58" s="29">
        <v>0</v>
      </c>
      <c r="AL58" s="29">
        <v>0</v>
      </c>
      <c r="AM58" s="29"/>
    </row>
    <row r="59" spans="1:39" ht="20.25" customHeight="1" x14ac:dyDescent="0.2">
      <c r="A59" s="68" t="s">
        <v>66</v>
      </c>
      <c r="B59" s="69" t="s">
        <v>24</v>
      </c>
      <c r="C59" s="69" t="s">
        <v>48</v>
      </c>
      <c r="D59" s="59"/>
      <c r="E59" s="57" t="s">
        <v>73</v>
      </c>
      <c r="F59" s="23">
        <f>+G59+M59+S59+Z59+AG59</f>
        <v>0</v>
      </c>
      <c r="G59" s="23">
        <f t="shared" si="3"/>
        <v>0</v>
      </c>
      <c r="H59" s="29">
        <v>0</v>
      </c>
      <c r="I59" s="29">
        <v>0</v>
      </c>
      <c r="J59" s="29">
        <v>0</v>
      </c>
      <c r="K59" s="29">
        <v>0</v>
      </c>
      <c r="L59" s="29">
        <v>0</v>
      </c>
      <c r="M59" s="26">
        <f>+N59+O59+P59+Q59+R59</f>
        <v>0</v>
      </c>
      <c r="N59" s="29">
        <v>0</v>
      </c>
      <c r="O59" s="29">
        <v>0</v>
      </c>
      <c r="P59" s="29">
        <v>0</v>
      </c>
      <c r="Q59" s="29">
        <v>0</v>
      </c>
      <c r="R59" s="29">
        <v>0</v>
      </c>
      <c r="S59" s="30">
        <f>+T59+U59+V59+W59+X59</f>
        <v>0</v>
      </c>
      <c r="T59" s="29">
        <v>0</v>
      </c>
      <c r="U59" s="29">
        <v>0</v>
      </c>
      <c r="V59" s="29">
        <v>0</v>
      </c>
      <c r="W59" s="29">
        <v>0</v>
      </c>
      <c r="X59" s="29">
        <v>0</v>
      </c>
      <c r="Y59" s="29"/>
      <c r="Z59" s="30">
        <f>+AA59+AB59+AC59+AD59+AE59</f>
        <v>0</v>
      </c>
      <c r="AA59" s="29">
        <v>0</v>
      </c>
      <c r="AB59" s="29">
        <v>0</v>
      </c>
      <c r="AC59" s="29">
        <v>0</v>
      </c>
      <c r="AD59" s="29">
        <v>0</v>
      </c>
      <c r="AE59" s="29">
        <v>0</v>
      </c>
      <c r="AF59" s="29"/>
      <c r="AG59" s="30">
        <f>+AH59+AI59+AJ59+AK59+AL59</f>
        <v>0</v>
      </c>
      <c r="AH59" s="29">
        <v>0</v>
      </c>
      <c r="AI59" s="29">
        <v>0</v>
      </c>
      <c r="AJ59" s="29">
        <v>0</v>
      </c>
      <c r="AK59" s="29">
        <v>0</v>
      </c>
      <c r="AL59" s="29">
        <v>0</v>
      </c>
      <c r="AM59" s="29"/>
    </row>
    <row r="60" spans="1:39" ht="14.25" customHeight="1" x14ac:dyDescent="0.2">
      <c r="A60" s="65" t="s">
        <v>66</v>
      </c>
      <c r="B60" s="59" t="s">
        <v>27</v>
      </c>
      <c r="C60" s="59"/>
      <c r="D60" s="59"/>
      <c r="E60" s="56" t="s">
        <v>74</v>
      </c>
      <c r="F60" s="23">
        <f>+G60+M60+S60+Z60+AG60</f>
        <v>0</v>
      </c>
      <c r="G60" s="23">
        <f t="shared" si="3"/>
        <v>0</v>
      </c>
      <c r="H60" s="23">
        <f>+H61+H62+H63+H64+H65</f>
        <v>0</v>
      </c>
      <c r="I60" s="23">
        <f>+I61+I62+I63+I64+I65</f>
        <v>0</v>
      </c>
      <c r="J60" s="23">
        <f>+J61+J62+J63+J64+J65</f>
        <v>0</v>
      </c>
      <c r="K60" s="23">
        <f>+K61+K62+K63+K64+K65</f>
        <v>0</v>
      </c>
      <c r="L60" s="23">
        <f>+L61+L62+L63+L64+L65</f>
        <v>0</v>
      </c>
      <c r="M60" s="23">
        <f t="shared" ref="M60:X60" si="32">+M61+M62+M63+M64+M65</f>
        <v>0</v>
      </c>
      <c r="N60" s="23">
        <f t="shared" si="32"/>
        <v>0</v>
      </c>
      <c r="O60" s="23">
        <f t="shared" si="32"/>
        <v>0</v>
      </c>
      <c r="P60" s="23">
        <f t="shared" si="32"/>
        <v>0</v>
      </c>
      <c r="Q60" s="23">
        <f t="shared" si="32"/>
        <v>0</v>
      </c>
      <c r="R60" s="23">
        <f t="shared" si="32"/>
        <v>0</v>
      </c>
      <c r="S60" s="24">
        <f t="shared" si="32"/>
        <v>0</v>
      </c>
      <c r="T60" s="24">
        <f t="shared" si="32"/>
        <v>0</v>
      </c>
      <c r="U60" s="24">
        <f t="shared" si="32"/>
        <v>0</v>
      </c>
      <c r="V60" s="24">
        <f t="shared" si="32"/>
        <v>0</v>
      </c>
      <c r="W60" s="24">
        <f t="shared" si="32"/>
        <v>0</v>
      </c>
      <c r="X60" s="24">
        <f t="shared" si="32"/>
        <v>0</v>
      </c>
      <c r="Y60" s="24"/>
      <c r="Z60" s="24">
        <f t="shared" ref="Z60:AE60" si="33">+Z61+Z62+Z63+Z64+Z65</f>
        <v>0</v>
      </c>
      <c r="AA60" s="24">
        <f t="shared" si="33"/>
        <v>0</v>
      </c>
      <c r="AB60" s="24">
        <f t="shared" si="33"/>
        <v>0</v>
      </c>
      <c r="AC60" s="24">
        <f t="shared" si="33"/>
        <v>0</v>
      </c>
      <c r="AD60" s="24">
        <f t="shared" si="33"/>
        <v>0</v>
      </c>
      <c r="AE60" s="24">
        <f t="shared" si="33"/>
        <v>0</v>
      </c>
      <c r="AF60" s="24"/>
      <c r="AG60" s="24">
        <f t="shared" ref="AG60:AL60" si="34">+AG61+AG62+AG63+AG64+AG65</f>
        <v>0</v>
      </c>
      <c r="AH60" s="24">
        <f t="shared" si="34"/>
        <v>0</v>
      </c>
      <c r="AI60" s="24">
        <f t="shared" si="34"/>
        <v>0</v>
      </c>
      <c r="AJ60" s="24">
        <f t="shared" si="34"/>
        <v>0</v>
      </c>
      <c r="AK60" s="24">
        <f t="shared" si="34"/>
        <v>0</v>
      </c>
      <c r="AL60" s="24">
        <f t="shared" si="34"/>
        <v>0</v>
      </c>
      <c r="AM60" s="24"/>
    </row>
    <row r="61" spans="1:39" ht="19.5" customHeight="1" x14ac:dyDescent="0.2">
      <c r="A61" s="70" t="s">
        <v>66</v>
      </c>
      <c r="B61" s="71" t="s">
        <v>27</v>
      </c>
      <c r="C61" s="71" t="s">
        <v>24</v>
      </c>
      <c r="D61" s="71"/>
      <c r="E61" s="60" t="s">
        <v>75</v>
      </c>
      <c r="F61" s="23">
        <f>+G61+M61+S61+Z61+AG61</f>
        <v>0</v>
      </c>
      <c r="G61" s="23">
        <f t="shared" si="3"/>
        <v>0</v>
      </c>
      <c r="H61" s="29">
        <v>0</v>
      </c>
      <c r="I61" s="29">
        <v>0</v>
      </c>
      <c r="J61" s="29">
        <v>0</v>
      </c>
      <c r="K61" s="29">
        <v>0</v>
      </c>
      <c r="L61" s="29">
        <v>0</v>
      </c>
      <c r="M61" s="26">
        <f>+N61+O61+P61+Q61+R61</f>
        <v>0</v>
      </c>
      <c r="N61" s="29">
        <v>0</v>
      </c>
      <c r="O61" s="29">
        <v>0</v>
      </c>
      <c r="P61" s="29">
        <v>0</v>
      </c>
      <c r="Q61" s="29">
        <v>0</v>
      </c>
      <c r="R61" s="29">
        <v>0</v>
      </c>
      <c r="S61" s="30">
        <f>+T61+U61+V61+W61+X61</f>
        <v>0</v>
      </c>
      <c r="T61" s="29">
        <v>0</v>
      </c>
      <c r="U61" s="29">
        <v>0</v>
      </c>
      <c r="V61" s="29">
        <v>0</v>
      </c>
      <c r="W61" s="29">
        <v>0</v>
      </c>
      <c r="X61" s="29">
        <v>0</v>
      </c>
      <c r="Y61" s="29"/>
      <c r="Z61" s="30">
        <f>+AA61+AB61+AC61+AD61+AE61</f>
        <v>0</v>
      </c>
      <c r="AA61" s="29">
        <v>0</v>
      </c>
      <c r="AB61" s="29">
        <v>0</v>
      </c>
      <c r="AC61" s="29">
        <v>0</v>
      </c>
      <c r="AD61" s="29">
        <v>0</v>
      </c>
      <c r="AE61" s="29">
        <v>0</v>
      </c>
      <c r="AF61" s="29"/>
      <c r="AG61" s="30">
        <f>+AH61+AI61+AJ61+AK61+AL61</f>
        <v>0</v>
      </c>
      <c r="AH61" s="29">
        <v>0</v>
      </c>
      <c r="AI61" s="29">
        <v>0</v>
      </c>
      <c r="AJ61" s="29">
        <v>0</v>
      </c>
      <c r="AK61" s="29">
        <v>0</v>
      </c>
      <c r="AL61" s="29">
        <v>0</v>
      </c>
      <c r="AM61" s="29"/>
    </row>
    <row r="62" spans="1:39" ht="20.25" customHeight="1" x14ac:dyDescent="0.2">
      <c r="A62" s="70" t="s">
        <v>66</v>
      </c>
      <c r="B62" s="71" t="s">
        <v>27</v>
      </c>
      <c r="C62" s="71" t="s">
        <v>27</v>
      </c>
      <c r="D62" s="71"/>
      <c r="E62" s="60" t="s">
        <v>76</v>
      </c>
      <c r="F62" s="23">
        <f>+G62+M62+S62+Z62+AG62</f>
        <v>0</v>
      </c>
      <c r="G62" s="23">
        <f t="shared" si="3"/>
        <v>0</v>
      </c>
      <c r="H62" s="29">
        <v>0</v>
      </c>
      <c r="I62" s="29">
        <v>0</v>
      </c>
      <c r="J62" s="29">
        <v>0</v>
      </c>
      <c r="K62" s="29">
        <v>0</v>
      </c>
      <c r="L62" s="29">
        <v>0</v>
      </c>
      <c r="M62" s="26">
        <f>+N62+O62+P62+Q62+R62</f>
        <v>0</v>
      </c>
      <c r="N62" s="29">
        <v>0</v>
      </c>
      <c r="O62" s="29">
        <v>0</v>
      </c>
      <c r="P62" s="29">
        <v>0</v>
      </c>
      <c r="Q62" s="29">
        <v>0</v>
      </c>
      <c r="R62" s="29">
        <v>0</v>
      </c>
      <c r="S62" s="30">
        <f>+T62+U62+V62+W62+X62</f>
        <v>0</v>
      </c>
      <c r="T62" s="29">
        <v>0</v>
      </c>
      <c r="U62" s="29">
        <v>0</v>
      </c>
      <c r="V62" s="29">
        <v>0</v>
      </c>
      <c r="W62" s="29">
        <v>0</v>
      </c>
      <c r="X62" s="29">
        <v>0</v>
      </c>
      <c r="Y62" s="29"/>
      <c r="Z62" s="30">
        <f>+AA62+AB62+AC62+AD62+AE62</f>
        <v>0</v>
      </c>
      <c r="AA62" s="29">
        <v>0</v>
      </c>
      <c r="AB62" s="29">
        <v>0</v>
      </c>
      <c r="AC62" s="29">
        <v>0</v>
      </c>
      <c r="AD62" s="29">
        <v>0</v>
      </c>
      <c r="AE62" s="29">
        <v>0</v>
      </c>
      <c r="AF62" s="29"/>
      <c r="AG62" s="30">
        <f>+AH62+AI62+AJ62+AK62+AL62</f>
        <v>0</v>
      </c>
      <c r="AH62" s="29">
        <v>0</v>
      </c>
      <c r="AI62" s="29">
        <v>0</v>
      </c>
      <c r="AJ62" s="29">
        <v>0</v>
      </c>
      <c r="AK62" s="29">
        <v>0</v>
      </c>
      <c r="AL62" s="29">
        <v>0</v>
      </c>
      <c r="AM62" s="29"/>
    </row>
    <row r="63" spans="1:39" ht="21.75" customHeight="1" x14ac:dyDescent="0.2">
      <c r="A63" s="70" t="s">
        <v>66</v>
      </c>
      <c r="B63" s="71" t="s">
        <v>27</v>
      </c>
      <c r="C63" s="71" t="s">
        <v>29</v>
      </c>
      <c r="D63" s="71"/>
      <c r="E63" s="60" t="s">
        <v>77</v>
      </c>
      <c r="F63" s="23">
        <f>+G63+M63+S63+Z63+AG63</f>
        <v>0</v>
      </c>
      <c r="G63" s="23">
        <f t="shared" si="3"/>
        <v>0</v>
      </c>
      <c r="H63" s="29">
        <v>0</v>
      </c>
      <c r="I63" s="29">
        <v>0</v>
      </c>
      <c r="J63" s="29">
        <v>0</v>
      </c>
      <c r="K63" s="29">
        <v>0</v>
      </c>
      <c r="L63" s="29">
        <v>0</v>
      </c>
      <c r="M63" s="26">
        <f>+N63+O63+P63+Q63+R63</f>
        <v>0</v>
      </c>
      <c r="N63" s="29">
        <v>0</v>
      </c>
      <c r="O63" s="29">
        <v>0</v>
      </c>
      <c r="P63" s="29">
        <v>0</v>
      </c>
      <c r="Q63" s="29">
        <v>0</v>
      </c>
      <c r="R63" s="29">
        <v>0</v>
      </c>
      <c r="S63" s="30">
        <f>+T63+U63+V63+W63+X63</f>
        <v>0</v>
      </c>
      <c r="T63" s="29">
        <v>0</v>
      </c>
      <c r="U63" s="29">
        <v>0</v>
      </c>
      <c r="V63" s="29">
        <v>0</v>
      </c>
      <c r="W63" s="29">
        <v>0</v>
      </c>
      <c r="X63" s="29">
        <v>0</v>
      </c>
      <c r="Y63" s="29"/>
      <c r="Z63" s="30">
        <f>+AA63+AB63+AC63+AD63+AE63</f>
        <v>0</v>
      </c>
      <c r="AA63" s="29">
        <v>0</v>
      </c>
      <c r="AB63" s="29">
        <v>0</v>
      </c>
      <c r="AC63" s="29">
        <v>0</v>
      </c>
      <c r="AD63" s="29">
        <v>0</v>
      </c>
      <c r="AE63" s="29">
        <v>0</v>
      </c>
      <c r="AF63" s="29"/>
      <c r="AG63" s="30">
        <f>+AH63+AI63+AJ63+AK63+AL63</f>
        <v>0</v>
      </c>
      <c r="AH63" s="29">
        <v>0</v>
      </c>
      <c r="AI63" s="29">
        <v>0</v>
      </c>
      <c r="AJ63" s="29">
        <v>0</v>
      </c>
      <c r="AK63" s="29">
        <v>0</v>
      </c>
      <c r="AL63" s="29">
        <v>0</v>
      </c>
      <c r="AM63" s="29"/>
    </row>
    <row r="64" spans="1:39" ht="22.5" customHeight="1" x14ac:dyDescent="0.2">
      <c r="A64" s="70" t="s">
        <v>66</v>
      </c>
      <c r="B64" s="71" t="s">
        <v>27</v>
      </c>
      <c r="C64" s="71" t="s">
        <v>31</v>
      </c>
      <c r="D64" s="71"/>
      <c r="E64" s="60" t="s">
        <v>78</v>
      </c>
      <c r="F64" s="23">
        <f>+G64+M64+S64+Z64+AG64</f>
        <v>0</v>
      </c>
      <c r="G64" s="23">
        <f t="shared" si="3"/>
        <v>0</v>
      </c>
      <c r="H64" s="29">
        <v>0</v>
      </c>
      <c r="I64" s="29">
        <v>0</v>
      </c>
      <c r="J64" s="29">
        <v>0</v>
      </c>
      <c r="K64" s="29">
        <v>0</v>
      </c>
      <c r="L64" s="29">
        <v>0</v>
      </c>
      <c r="M64" s="26">
        <f>+N64+O64+P64+Q64+R64</f>
        <v>0</v>
      </c>
      <c r="N64" s="29">
        <v>0</v>
      </c>
      <c r="O64" s="29">
        <v>0</v>
      </c>
      <c r="P64" s="29">
        <v>0</v>
      </c>
      <c r="Q64" s="29">
        <v>0</v>
      </c>
      <c r="R64" s="29">
        <v>0</v>
      </c>
      <c r="S64" s="30">
        <f>+T64+U64+V64+W64+X64</f>
        <v>0</v>
      </c>
      <c r="T64" s="29">
        <v>0</v>
      </c>
      <c r="U64" s="29">
        <v>0</v>
      </c>
      <c r="V64" s="29">
        <v>0</v>
      </c>
      <c r="W64" s="29">
        <v>0</v>
      </c>
      <c r="X64" s="29">
        <v>0</v>
      </c>
      <c r="Y64" s="29"/>
      <c r="Z64" s="30">
        <f>+AA64+AB64+AC64+AD64+AE64</f>
        <v>0</v>
      </c>
      <c r="AA64" s="29">
        <v>0</v>
      </c>
      <c r="AB64" s="29">
        <v>0</v>
      </c>
      <c r="AC64" s="29">
        <v>0</v>
      </c>
      <c r="AD64" s="29">
        <v>0</v>
      </c>
      <c r="AE64" s="29">
        <v>0</v>
      </c>
      <c r="AF64" s="29"/>
      <c r="AG64" s="30">
        <f>+AH64+AI64+AJ64+AK64+AL64</f>
        <v>0</v>
      </c>
      <c r="AH64" s="29">
        <v>0</v>
      </c>
      <c r="AI64" s="29">
        <v>0</v>
      </c>
      <c r="AJ64" s="29">
        <v>0</v>
      </c>
      <c r="AK64" s="29">
        <v>0</v>
      </c>
      <c r="AL64" s="29">
        <v>0</v>
      </c>
      <c r="AM64" s="29"/>
    </row>
    <row r="65" spans="1:39" ht="22.5" customHeight="1" x14ac:dyDescent="0.2">
      <c r="A65" s="70" t="s">
        <v>66</v>
      </c>
      <c r="B65" s="71" t="s">
        <v>27</v>
      </c>
      <c r="C65" s="71" t="s">
        <v>48</v>
      </c>
      <c r="D65" s="71"/>
      <c r="E65" s="60" t="s">
        <v>79</v>
      </c>
      <c r="F65" s="23">
        <f>+G65+M65+S65+Z65+AG65</f>
        <v>0</v>
      </c>
      <c r="G65" s="23">
        <f t="shared" si="3"/>
        <v>0</v>
      </c>
      <c r="H65" s="29">
        <v>0</v>
      </c>
      <c r="I65" s="29">
        <v>0</v>
      </c>
      <c r="J65" s="29">
        <v>0</v>
      </c>
      <c r="K65" s="29">
        <v>0</v>
      </c>
      <c r="L65" s="29">
        <v>0</v>
      </c>
      <c r="M65" s="26">
        <f>+N65+O65+P65+Q65+R65</f>
        <v>0</v>
      </c>
      <c r="N65" s="29">
        <v>0</v>
      </c>
      <c r="O65" s="29">
        <v>0</v>
      </c>
      <c r="P65" s="29">
        <v>0</v>
      </c>
      <c r="Q65" s="29">
        <v>0</v>
      </c>
      <c r="R65" s="29">
        <v>0</v>
      </c>
      <c r="S65" s="30">
        <f>+T65+U65+V65+W65+X65</f>
        <v>0</v>
      </c>
      <c r="T65" s="29">
        <v>0</v>
      </c>
      <c r="U65" s="29">
        <v>0</v>
      </c>
      <c r="V65" s="29">
        <v>0</v>
      </c>
      <c r="W65" s="29">
        <v>0</v>
      </c>
      <c r="X65" s="29">
        <v>0</v>
      </c>
      <c r="Y65" s="29"/>
      <c r="Z65" s="30">
        <f>+AA65+AB65+AC65+AD65+AE65</f>
        <v>0</v>
      </c>
      <c r="AA65" s="29">
        <v>0</v>
      </c>
      <c r="AB65" s="29">
        <v>0</v>
      </c>
      <c r="AC65" s="29">
        <v>0</v>
      </c>
      <c r="AD65" s="29">
        <v>0</v>
      </c>
      <c r="AE65" s="29">
        <v>0</v>
      </c>
      <c r="AF65" s="29"/>
      <c r="AG65" s="30">
        <f>+AH65+AI65+AJ65+AK65+AL65</f>
        <v>0</v>
      </c>
      <c r="AH65" s="29">
        <v>0</v>
      </c>
      <c r="AI65" s="29">
        <v>0</v>
      </c>
      <c r="AJ65" s="29">
        <v>0</v>
      </c>
      <c r="AK65" s="29">
        <v>0</v>
      </c>
      <c r="AL65" s="29">
        <v>0</v>
      </c>
      <c r="AM65" s="29"/>
    </row>
    <row r="66" spans="1:39" ht="25.5" customHeight="1" x14ac:dyDescent="0.2">
      <c r="A66" s="72" t="s">
        <v>66</v>
      </c>
      <c r="B66" s="64" t="s">
        <v>29</v>
      </c>
      <c r="C66" s="71"/>
      <c r="D66" s="64"/>
      <c r="E66" s="61" t="s">
        <v>80</v>
      </c>
      <c r="F66" s="23">
        <f>+G66+M66+S66+Z66+AG66</f>
        <v>0</v>
      </c>
      <c r="G66" s="23">
        <f t="shared" si="3"/>
        <v>0</v>
      </c>
      <c r="H66" s="23">
        <f>+H68+H69+H70+H71+H72+H73+H67</f>
        <v>0</v>
      </c>
      <c r="I66" s="23">
        <f>+I68+I69+I70+I71+I72+I73+I67</f>
        <v>0</v>
      </c>
      <c r="J66" s="23">
        <f>+J68+J69+J70+J71+J72+J73+J67</f>
        <v>0</v>
      </c>
      <c r="K66" s="23">
        <f>+K68+K69+K70+K71+K72+K73+K67</f>
        <v>0</v>
      </c>
      <c r="L66" s="23">
        <f>+L68+L69+L70+L71+L72+L73+L67</f>
        <v>0</v>
      </c>
      <c r="M66" s="23">
        <f t="shared" ref="M66:X66" si="35">+M68+M69+M70+M71+M72+M73+M67</f>
        <v>0</v>
      </c>
      <c r="N66" s="23">
        <f t="shared" si="35"/>
        <v>0</v>
      </c>
      <c r="O66" s="23">
        <f t="shared" si="35"/>
        <v>0</v>
      </c>
      <c r="P66" s="23">
        <f t="shared" si="35"/>
        <v>0</v>
      </c>
      <c r="Q66" s="23">
        <f t="shared" si="35"/>
        <v>0</v>
      </c>
      <c r="R66" s="23">
        <f t="shared" si="35"/>
        <v>0</v>
      </c>
      <c r="S66" s="24">
        <f t="shared" si="35"/>
        <v>0</v>
      </c>
      <c r="T66" s="24">
        <f t="shared" si="35"/>
        <v>0</v>
      </c>
      <c r="U66" s="24">
        <f t="shared" si="35"/>
        <v>0</v>
      </c>
      <c r="V66" s="24">
        <f t="shared" si="35"/>
        <v>0</v>
      </c>
      <c r="W66" s="24">
        <f t="shared" si="35"/>
        <v>0</v>
      </c>
      <c r="X66" s="24">
        <f t="shared" si="35"/>
        <v>0</v>
      </c>
      <c r="Y66" s="24"/>
      <c r="Z66" s="24">
        <f t="shared" ref="Z66:AE66" si="36">+Z68+Z69+Z70+Z71+Z72+Z73+Z67</f>
        <v>0</v>
      </c>
      <c r="AA66" s="24">
        <f t="shared" si="36"/>
        <v>0</v>
      </c>
      <c r="AB66" s="24">
        <f t="shared" si="36"/>
        <v>0</v>
      </c>
      <c r="AC66" s="24">
        <f t="shared" si="36"/>
        <v>0</v>
      </c>
      <c r="AD66" s="24">
        <f t="shared" si="36"/>
        <v>0</v>
      </c>
      <c r="AE66" s="24">
        <f t="shared" si="36"/>
        <v>0</v>
      </c>
      <c r="AF66" s="24"/>
      <c r="AG66" s="24">
        <f t="shared" ref="AG66:AL66" si="37">+AG68+AG69+AG70+AG71+AG72+AG73+AG67</f>
        <v>0</v>
      </c>
      <c r="AH66" s="24">
        <f t="shared" si="37"/>
        <v>0</v>
      </c>
      <c r="AI66" s="24">
        <f t="shared" si="37"/>
        <v>0</v>
      </c>
      <c r="AJ66" s="24">
        <f t="shared" si="37"/>
        <v>0</v>
      </c>
      <c r="AK66" s="24">
        <f t="shared" si="37"/>
        <v>0</v>
      </c>
      <c r="AL66" s="24">
        <f t="shared" si="37"/>
        <v>0</v>
      </c>
      <c r="AM66" s="24"/>
    </row>
    <row r="67" spans="1:39" ht="19.5" customHeight="1" x14ac:dyDescent="0.2">
      <c r="A67" s="70" t="s">
        <v>66</v>
      </c>
      <c r="B67" s="71" t="s">
        <v>29</v>
      </c>
      <c r="C67" s="71" t="s">
        <v>24</v>
      </c>
      <c r="D67" s="71"/>
      <c r="E67" s="60" t="s">
        <v>81</v>
      </c>
      <c r="F67" s="23">
        <f>+G67+M67+S67+Z67+AG67</f>
        <v>0</v>
      </c>
      <c r="G67" s="23">
        <f t="shared" si="3"/>
        <v>0</v>
      </c>
      <c r="H67" s="29">
        <v>0</v>
      </c>
      <c r="I67" s="29">
        <v>0</v>
      </c>
      <c r="J67" s="29">
        <v>0</v>
      </c>
      <c r="K67" s="29">
        <v>0</v>
      </c>
      <c r="L67" s="29">
        <v>0</v>
      </c>
      <c r="M67" s="26">
        <f t="shared" ref="M67:M73" si="38">+N67+O67+P67+Q67+R67</f>
        <v>0</v>
      </c>
      <c r="N67" s="29">
        <v>0</v>
      </c>
      <c r="O67" s="29">
        <v>0</v>
      </c>
      <c r="P67" s="29">
        <v>0</v>
      </c>
      <c r="Q67" s="29">
        <v>0</v>
      </c>
      <c r="R67" s="29">
        <v>0</v>
      </c>
      <c r="S67" s="30">
        <f t="shared" ref="S67:S73" si="39">+T67+U67+V67+W67+X67</f>
        <v>0</v>
      </c>
      <c r="T67" s="29">
        <v>0</v>
      </c>
      <c r="U67" s="29">
        <v>0</v>
      </c>
      <c r="V67" s="29">
        <v>0</v>
      </c>
      <c r="W67" s="29">
        <v>0</v>
      </c>
      <c r="X67" s="29">
        <v>0</v>
      </c>
      <c r="Y67" s="29"/>
      <c r="Z67" s="30">
        <f t="shared" ref="Z67:Z73" si="40">+AA67+AB67+AC67+AD67+AE67</f>
        <v>0</v>
      </c>
      <c r="AA67" s="29">
        <v>0</v>
      </c>
      <c r="AB67" s="29">
        <v>0</v>
      </c>
      <c r="AC67" s="29">
        <v>0</v>
      </c>
      <c r="AD67" s="29">
        <v>0</v>
      </c>
      <c r="AE67" s="29">
        <v>0</v>
      </c>
      <c r="AF67" s="29"/>
      <c r="AG67" s="30">
        <f t="shared" ref="AG67:AG73" si="41">+AH67+AI67+AJ67+AK67+AL67</f>
        <v>0</v>
      </c>
      <c r="AH67" s="29">
        <v>0</v>
      </c>
      <c r="AI67" s="29">
        <v>0</v>
      </c>
      <c r="AJ67" s="29">
        <v>0</v>
      </c>
      <c r="AK67" s="29">
        <v>0</v>
      </c>
      <c r="AL67" s="29">
        <v>0</v>
      </c>
      <c r="AM67" s="29"/>
    </row>
    <row r="68" spans="1:39" ht="18" customHeight="1" x14ac:dyDescent="0.2">
      <c r="A68" s="70" t="s">
        <v>66</v>
      </c>
      <c r="B68" s="71" t="s">
        <v>29</v>
      </c>
      <c r="C68" s="71" t="s">
        <v>27</v>
      </c>
      <c r="D68" s="71"/>
      <c r="E68" s="60" t="s">
        <v>82</v>
      </c>
      <c r="F68" s="23">
        <f>+G68+M68+S68+Z68+AG68</f>
        <v>0</v>
      </c>
      <c r="G68" s="23">
        <f t="shared" si="3"/>
        <v>0</v>
      </c>
      <c r="H68" s="29">
        <v>0</v>
      </c>
      <c r="I68" s="29">
        <v>0</v>
      </c>
      <c r="J68" s="29">
        <v>0</v>
      </c>
      <c r="K68" s="29">
        <v>0</v>
      </c>
      <c r="L68" s="29">
        <v>0</v>
      </c>
      <c r="M68" s="26">
        <f t="shared" si="38"/>
        <v>0</v>
      </c>
      <c r="N68" s="29">
        <v>0</v>
      </c>
      <c r="O68" s="29">
        <v>0</v>
      </c>
      <c r="P68" s="29">
        <v>0</v>
      </c>
      <c r="Q68" s="29">
        <v>0</v>
      </c>
      <c r="R68" s="29">
        <v>0</v>
      </c>
      <c r="S68" s="30">
        <f t="shared" si="39"/>
        <v>0</v>
      </c>
      <c r="T68" s="29">
        <v>0</v>
      </c>
      <c r="U68" s="29">
        <v>0</v>
      </c>
      <c r="V68" s="29">
        <v>0</v>
      </c>
      <c r="W68" s="29">
        <v>0</v>
      </c>
      <c r="X68" s="29">
        <v>0</v>
      </c>
      <c r="Y68" s="29"/>
      <c r="Z68" s="30">
        <f t="shared" si="40"/>
        <v>0</v>
      </c>
      <c r="AA68" s="29">
        <v>0</v>
      </c>
      <c r="AB68" s="29">
        <v>0</v>
      </c>
      <c r="AC68" s="29">
        <v>0</v>
      </c>
      <c r="AD68" s="29">
        <v>0</v>
      </c>
      <c r="AE68" s="29">
        <v>0</v>
      </c>
      <c r="AF68" s="29"/>
      <c r="AG68" s="30">
        <f t="shared" si="41"/>
        <v>0</v>
      </c>
      <c r="AH68" s="29">
        <v>0</v>
      </c>
      <c r="AI68" s="29">
        <v>0</v>
      </c>
      <c r="AJ68" s="29">
        <v>0</v>
      </c>
      <c r="AK68" s="29">
        <v>0</v>
      </c>
      <c r="AL68" s="29">
        <v>0</v>
      </c>
      <c r="AM68" s="29"/>
    </row>
    <row r="69" spans="1:39" ht="20.25" customHeight="1" x14ac:dyDescent="0.2">
      <c r="A69" s="70" t="s">
        <v>66</v>
      </c>
      <c r="B69" s="71" t="s">
        <v>29</v>
      </c>
      <c r="C69" s="71" t="s">
        <v>29</v>
      </c>
      <c r="D69" s="71"/>
      <c r="E69" s="60" t="s">
        <v>83</v>
      </c>
      <c r="F69" s="23">
        <f>+G69+M69+S69+Z69+AG69</f>
        <v>0</v>
      </c>
      <c r="G69" s="23">
        <f t="shared" si="3"/>
        <v>0</v>
      </c>
      <c r="H69" s="29">
        <v>0</v>
      </c>
      <c r="I69" s="29">
        <v>0</v>
      </c>
      <c r="J69" s="29">
        <v>0</v>
      </c>
      <c r="K69" s="29">
        <v>0</v>
      </c>
      <c r="L69" s="29">
        <v>0</v>
      </c>
      <c r="M69" s="26">
        <f t="shared" si="38"/>
        <v>0</v>
      </c>
      <c r="N69" s="29">
        <v>0</v>
      </c>
      <c r="O69" s="29">
        <v>0</v>
      </c>
      <c r="P69" s="29">
        <v>0</v>
      </c>
      <c r="Q69" s="29">
        <v>0</v>
      </c>
      <c r="R69" s="29">
        <v>0</v>
      </c>
      <c r="S69" s="30">
        <f t="shared" si="39"/>
        <v>0</v>
      </c>
      <c r="T69" s="29">
        <v>0</v>
      </c>
      <c r="U69" s="29">
        <v>0</v>
      </c>
      <c r="V69" s="29">
        <v>0</v>
      </c>
      <c r="W69" s="29">
        <v>0</v>
      </c>
      <c r="X69" s="29">
        <v>0</v>
      </c>
      <c r="Y69" s="29"/>
      <c r="Z69" s="30">
        <f t="shared" si="40"/>
        <v>0</v>
      </c>
      <c r="AA69" s="29">
        <v>0</v>
      </c>
      <c r="AB69" s="29">
        <v>0</v>
      </c>
      <c r="AC69" s="29">
        <v>0</v>
      </c>
      <c r="AD69" s="29">
        <v>0</v>
      </c>
      <c r="AE69" s="29">
        <v>0</v>
      </c>
      <c r="AF69" s="29"/>
      <c r="AG69" s="30">
        <f t="shared" si="41"/>
        <v>0</v>
      </c>
      <c r="AH69" s="29">
        <v>0</v>
      </c>
      <c r="AI69" s="29">
        <v>0</v>
      </c>
      <c r="AJ69" s="29">
        <v>0</v>
      </c>
      <c r="AK69" s="29">
        <v>0</v>
      </c>
      <c r="AL69" s="29">
        <v>0</v>
      </c>
      <c r="AM69" s="29"/>
    </row>
    <row r="70" spans="1:39" ht="20.25" customHeight="1" x14ac:dyDescent="0.2">
      <c r="A70" s="68" t="s">
        <v>66</v>
      </c>
      <c r="B70" s="69" t="s">
        <v>29</v>
      </c>
      <c r="C70" s="69" t="s">
        <v>31</v>
      </c>
      <c r="D70" s="71"/>
      <c r="E70" s="60" t="s">
        <v>84</v>
      </c>
      <c r="F70" s="23">
        <f>+G70+M70+S70+Z70+AG70</f>
        <v>0</v>
      </c>
      <c r="G70" s="23">
        <f t="shared" si="3"/>
        <v>0</v>
      </c>
      <c r="H70" s="29">
        <v>0</v>
      </c>
      <c r="I70" s="29">
        <v>0</v>
      </c>
      <c r="J70" s="29">
        <v>0</v>
      </c>
      <c r="K70" s="29">
        <v>0</v>
      </c>
      <c r="L70" s="29">
        <v>0</v>
      </c>
      <c r="M70" s="26">
        <f t="shared" si="38"/>
        <v>0</v>
      </c>
      <c r="N70" s="29">
        <v>0</v>
      </c>
      <c r="O70" s="29">
        <v>0</v>
      </c>
      <c r="P70" s="29">
        <v>0</v>
      </c>
      <c r="Q70" s="29">
        <v>0</v>
      </c>
      <c r="R70" s="29">
        <v>0</v>
      </c>
      <c r="S70" s="30">
        <f t="shared" si="39"/>
        <v>0</v>
      </c>
      <c r="T70" s="29">
        <v>0</v>
      </c>
      <c r="U70" s="29">
        <v>0</v>
      </c>
      <c r="V70" s="29">
        <v>0</v>
      </c>
      <c r="W70" s="29">
        <v>0</v>
      </c>
      <c r="X70" s="29">
        <v>0</v>
      </c>
      <c r="Y70" s="29"/>
      <c r="Z70" s="30">
        <f t="shared" si="40"/>
        <v>0</v>
      </c>
      <c r="AA70" s="29">
        <v>0</v>
      </c>
      <c r="AB70" s="29">
        <v>0</v>
      </c>
      <c r="AC70" s="29">
        <v>0</v>
      </c>
      <c r="AD70" s="29">
        <v>0</v>
      </c>
      <c r="AE70" s="29">
        <v>0</v>
      </c>
      <c r="AF70" s="29"/>
      <c r="AG70" s="30">
        <f t="shared" si="41"/>
        <v>0</v>
      </c>
      <c r="AH70" s="29">
        <v>0</v>
      </c>
      <c r="AI70" s="29">
        <v>0</v>
      </c>
      <c r="AJ70" s="29">
        <v>0</v>
      </c>
      <c r="AK70" s="29">
        <v>0</v>
      </c>
      <c r="AL70" s="29">
        <v>0</v>
      </c>
      <c r="AM70" s="29"/>
    </row>
    <row r="71" spans="1:39" ht="20.25" customHeight="1" x14ac:dyDescent="0.2">
      <c r="A71" s="70" t="s">
        <v>66</v>
      </c>
      <c r="B71" s="71" t="s">
        <v>29</v>
      </c>
      <c r="C71" s="71" t="s">
        <v>33</v>
      </c>
      <c r="D71" s="71"/>
      <c r="E71" s="60" t="s">
        <v>85</v>
      </c>
      <c r="F71" s="23">
        <f>+G71+M71+S71+Z71+AG71</f>
        <v>0</v>
      </c>
      <c r="G71" s="23">
        <f t="shared" si="3"/>
        <v>0</v>
      </c>
      <c r="H71" s="29">
        <v>0</v>
      </c>
      <c r="I71" s="29">
        <v>0</v>
      </c>
      <c r="J71" s="29">
        <v>0</v>
      </c>
      <c r="K71" s="29">
        <v>0</v>
      </c>
      <c r="L71" s="29">
        <v>0</v>
      </c>
      <c r="M71" s="26">
        <f t="shared" si="38"/>
        <v>0</v>
      </c>
      <c r="N71" s="29">
        <v>0</v>
      </c>
      <c r="O71" s="29">
        <v>0</v>
      </c>
      <c r="P71" s="29">
        <v>0</v>
      </c>
      <c r="Q71" s="29">
        <v>0</v>
      </c>
      <c r="R71" s="29">
        <v>0</v>
      </c>
      <c r="S71" s="30">
        <f t="shared" si="39"/>
        <v>0</v>
      </c>
      <c r="T71" s="29">
        <v>0</v>
      </c>
      <c r="U71" s="29">
        <v>0</v>
      </c>
      <c r="V71" s="29">
        <v>0</v>
      </c>
      <c r="W71" s="29">
        <v>0</v>
      </c>
      <c r="X71" s="29">
        <v>0</v>
      </c>
      <c r="Y71" s="29"/>
      <c r="Z71" s="30">
        <f t="shared" si="40"/>
        <v>0</v>
      </c>
      <c r="AA71" s="29">
        <v>0</v>
      </c>
      <c r="AB71" s="29">
        <v>0</v>
      </c>
      <c r="AC71" s="29">
        <v>0</v>
      </c>
      <c r="AD71" s="29">
        <v>0</v>
      </c>
      <c r="AE71" s="29">
        <v>0</v>
      </c>
      <c r="AF71" s="29"/>
      <c r="AG71" s="30">
        <f t="shared" si="41"/>
        <v>0</v>
      </c>
      <c r="AH71" s="29">
        <v>0</v>
      </c>
      <c r="AI71" s="29">
        <v>0</v>
      </c>
      <c r="AJ71" s="29">
        <v>0</v>
      </c>
      <c r="AK71" s="29">
        <v>0</v>
      </c>
      <c r="AL71" s="29">
        <v>0</v>
      </c>
      <c r="AM71" s="29"/>
    </row>
    <row r="72" spans="1:39" ht="32.25" customHeight="1" x14ac:dyDescent="0.2">
      <c r="A72" s="68" t="s">
        <v>66</v>
      </c>
      <c r="B72" s="69" t="s">
        <v>29</v>
      </c>
      <c r="C72" s="69" t="s">
        <v>86</v>
      </c>
      <c r="D72" s="71"/>
      <c r="E72" s="60" t="s">
        <v>87</v>
      </c>
      <c r="F72" s="23">
        <f>+G72+M72+S72+Z72+AG72</f>
        <v>0</v>
      </c>
      <c r="G72" s="23">
        <f t="shared" si="3"/>
        <v>0</v>
      </c>
      <c r="H72" s="29">
        <v>0</v>
      </c>
      <c r="I72" s="29">
        <v>0</v>
      </c>
      <c r="J72" s="29">
        <v>0</v>
      </c>
      <c r="K72" s="29">
        <v>0</v>
      </c>
      <c r="L72" s="29">
        <v>0</v>
      </c>
      <c r="M72" s="26">
        <f t="shared" si="38"/>
        <v>0</v>
      </c>
      <c r="N72" s="29">
        <v>0</v>
      </c>
      <c r="O72" s="29">
        <v>0</v>
      </c>
      <c r="P72" s="29">
        <v>0</v>
      </c>
      <c r="Q72" s="29">
        <v>0</v>
      </c>
      <c r="R72" s="29">
        <v>0</v>
      </c>
      <c r="S72" s="30">
        <f t="shared" si="39"/>
        <v>0</v>
      </c>
      <c r="T72" s="29">
        <v>0</v>
      </c>
      <c r="U72" s="29">
        <v>0</v>
      </c>
      <c r="V72" s="29">
        <v>0</v>
      </c>
      <c r="W72" s="29">
        <v>0</v>
      </c>
      <c r="X72" s="29">
        <v>0</v>
      </c>
      <c r="Y72" s="29"/>
      <c r="Z72" s="30">
        <f t="shared" si="40"/>
        <v>0</v>
      </c>
      <c r="AA72" s="29">
        <v>0</v>
      </c>
      <c r="AB72" s="29">
        <v>0</v>
      </c>
      <c r="AC72" s="29">
        <v>0</v>
      </c>
      <c r="AD72" s="29">
        <v>0</v>
      </c>
      <c r="AE72" s="29">
        <v>0</v>
      </c>
      <c r="AF72" s="29"/>
      <c r="AG72" s="30">
        <f t="shared" si="41"/>
        <v>0</v>
      </c>
      <c r="AH72" s="29">
        <v>0</v>
      </c>
      <c r="AI72" s="29">
        <v>0</v>
      </c>
      <c r="AJ72" s="29">
        <v>0</v>
      </c>
      <c r="AK72" s="29">
        <v>0</v>
      </c>
      <c r="AL72" s="29">
        <v>0</v>
      </c>
      <c r="AM72" s="29"/>
    </row>
    <row r="73" spans="1:39" ht="27" customHeight="1" x14ac:dyDescent="0.2">
      <c r="A73" s="70" t="s">
        <v>66</v>
      </c>
      <c r="B73" s="71" t="s">
        <v>29</v>
      </c>
      <c r="C73" s="71" t="s">
        <v>88</v>
      </c>
      <c r="D73" s="71"/>
      <c r="E73" s="60" t="s">
        <v>89</v>
      </c>
      <c r="F73" s="23">
        <f>+G73+M73+S73+Z73+AG73</f>
        <v>0</v>
      </c>
      <c r="G73" s="23">
        <f t="shared" si="3"/>
        <v>0</v>
      </c>
      <c r="H73" s="29">
        <v>0</v>
      </c>
      <c r="I73" s="29">
        <v>0</v>
      </c>
      <c r="J73" s="29">
        <v>0</v>
      </c>
      <c r="K73" s="29">
        <v>0</v>
      </c>
      <c r="L73" s="29">
        <v>0</v>
      </c>
      <c r="M73" s="26">
        <f t="shared" si="38"/>
        <v>0</v>
      </c>
      <c r="N73" s="29">
        <v>0</v>
      </c>
      <c r="O73" s="29">
        <v>0</v>
      </c>
      <c r="P73" s="29">
        <v>0</v>
      </c>
      <c r="Q73" s="29">
        <v>0</v>
      </c>
      <c r="R73" s="29">
        <v>0</v>
      </c>
      <c r="S73" s="30">
        <f t="shared" si="39"/>
        <v>0</v>
      </c>
      <c r="T73" s="29">
        <v>0</v>
      </c>
      <c r="U73" s="29">
        <v>0</v>
      </c>
      <c r="V73" s="29">
        <v>0</v>
      </c>
      <c r="W73" s="29">
        <v>0</v>
      </c>
      <c r="X73" s="29">
        <v>0</v>
      </c>
      <c r="Y73" s="29"/>
      <c r="Z73" s="30">
        <f t="shared" si="40"/>
        <v>0</v>
      </c>
      <c r="AA73" s="29">
        <v>0</v>
      </c>
      <c r="AB73" s="29">
        <v>0</v>
      </c>
      <c r="AC73" s="29">
        <v>0</v>
      </c>
      <c r="AD73" s="29">
        <v>0</v>
      </c>
      <c r="AE73" s="29">
        <v>0</v>
      </c>
      <c r="AF73" s="29"/>
      <c r="AG73" s="30">
        <f t="shared" si="41"/>
        <v>0</v>
      </c>
      <c r="AH73" s="29">
        <v>0</v>
      </c>
      <c r="AI73" s="29">
        <v>0</v>
      </c>
      <c r="AJ73" s="29">
        <v>0</v>
      </c>
      <c r="AK73" s="29">
        <v>0</v>
      </c>
      <c r="AL73" s="29">
        <v>0</v>
      </c>
      <c r="AM73" s="29"/>
    </row>
    <row r="74" spans="1:39" ht="15" customHeight="1" x14ac:dyDescent="0.2">
      <c r="A74" s="72" t="s">
        <v>66</v>
      </c>
      <c r="B74" s="64" t="s">
        <v>31</v>
      </c>
      <c r="C74" s="71"/>
      <c r="D74" s="64"/>
      <c r="E74" s="61" t="s">
        <v>90</v>
      </c>
      <c r="F74" s="23">
        <f>+G74+M74+S74+Z74+AG74</f>
        <v>0</v>
      </c>
      <c r="G74" s="23">
        <f t="shared" si="3"/>
        <v>0</v>
      </c>
      <c r="H74" s="23">
        <f>+H75+H76+H77+H78+H79+H80+H81</f>
        <v>0</v>
      </c>
      <c r="I74" s="23">
        <f>+I75+I76+I77+I78+I79+I80+I81</f>
        <v>0</v>
      </c>
      <c r="J74" s="23">
        <f>+J75+J76+J77+J78+J79+J80+J81</f>
        <v>0</v>
      </c>
      <c r="K74" s="23">
        <f>+K75+K76+K77+K78+K79+K80+K81</f>
        <v>0</v>
      </c>
      <c r="L74" s="23">
        <f>+L75+L76+L77+L78+L79+L80+L81</f>
        <v>0</v>
      </c>
      <c r="M74" s="23">
        <f t="shared" ref="M74:X74" si="42">+M75+M76+M77+M78+M79+M80+M81</f>
        <v>0</v>
      </c>
      <c r="N74" s="23">
        <f t="shared" si="42"/>
        <v>0</v>
      </c>
      <c r="O74" s="23">
        <f t="shared" si="42"/>
        <v>0</v>
      </c>
      <c r="P74" s="23">
        <f t="shared" si="42"/>
        <v>0</v>
      </c>
      <c r="Q74" s="23">
        <f t="shared" si="42"/>
        <v>0</v>
      </c>
      <c r="R74" s="23">
        <f t="shared" si="42"/>
        <v>0</v>
      </c>
      <c r="S74" s="24">
        <f t="shared" si="42"/>
        <v>0</v>
      </c>
      <c r="T74" s="24">
        <f t="shared" si="42"/>
        <v>0</v>
      </c>
      <c r="U74" s="24">
        <f t="shared" si="42"/>
        <v>0</v>
      </c>
      <c r="V74" s="24">
        <f t="shared" si="42"/>
        <v>0</v>
      </c>
      <c r="W74" s="24">
        <f t="shared" si="42"/>
        <v>0</v>
      </c>
      <c r="X74" s="24">
        <f t="shared" si="42"/>
        <v>0</v>
      </c>
      <c r="Y74" s="24"/>
      <c r="Z74" s="24">
        <f t="shared" ref="Z74:AE74" si="43">+Z75+Z76+Z77+Z78+Z79+Z80+Z81</f>
        <v>0</v>
      </c>
      <c r="AA74" s="24">
        <f t="shared" si="43"/>
        <v>0</v>
      </c>
      <c r="AB74" s="24">
        <f t="shared" si="43"/>
        <v>0</v>
      </c>
      <c r="AC74" s="24">
        <f t="shared" si="43"/>
        <v>0</v>
      </c>
      <c r="AD74" s="24">
        <f t="shared" si="43"/>
        <v>0</v>
      </c>
      <c r="AE74" s="24">
        <f t="shared" si="43"/>
        <v>0</v>
      </c>
      <c r="AF74" s="24"/>
      <c r="AG74" s="24">
        <f t="shared" ref="AG74:AL74" si="44">+AG75+AG76+AG77+AG78+AG79+AG80+AG81</f>
        <v>0</v>
      </c>
      <c r="AH74" s="24">
        <f t="shared" si="44"/>
        <v>0</v>
      </c>
      <c r="AI74" s="24">
        <f t="shared" si="44"/>
        <v>0</v>
      </c>
      <c r="AJ74" s="24">
        <f t="shared" si="44"/>
        <v>0</v>
      </c>
      <c r="AK74" s="24">
        <f t="shared" si="44"/>
        <v>0</v>
      </c>
      <c r="AL74" s="24">
        <f t="shared" si="44"/>
        <v>0</v>
      </c>
      <c r="AM74" s="24"/>
    </row>
    <row r="75" spans="1:39" ht="20.25" customHeight="1" x14ac:dyDescent="0.2">
      <c r="A75" s="68" t="s">
        <v>66</v>
      </c>
      <c r="B75" s="69" t="s">
        <v>31</v>
      </c>
      <c r="C75" s="69" t="s">
        <v>24</v>
      </c>
      <c r="D75" s="64"/>
      <c r="E75" s="60" t="s">
        <v>91</v>
      </c>
      <c r="F75" s="23">
        <f>+G75+M75+S75+Z75+AG75</f>
        <v>0</v>
      </c>
      <c r="G75" s="23">
        <f t="shared" si="3"/>
        <v>0</v>
      </c>
      <c r="H75" s="29">
        <v>0</v>
      </c>
      <c r="I75" s="29">
        <v>0</v>
      </c>
      <c r="J75" s="29">
        <v>0</v>
      </c>
      <c r="K75" s="29">
        <v>0</v>
      </c>
      <c r="L75" s="29">
        <v>0</v>
      </c>
      <c r="M75" s="26">
        <f t="shared" ref="M75:M81" si="45">+N75+O75+P75+Q75+R75</f>
        <v>0</v>
      </c>
      <c r="N75" s="29">
        <v>0</v>
      </c>
      <c r="O75" s="29">
        <v>0</v>
      </c>
      <c r="P75" s="29">
        <v>0</v>
      </c>
      <c r="Q75" s="29">
        <v>0</v>
      </c>
      <c r="R75" s="29">
        <v>0</v>
      </c>
      <c r="S75" s="30">
        <f t="shared" ref="S75:S81" si="46">+T75+U75+V75+W75+X75</f>
        <v>0</v>
      </c>
      <c r="T75" s="29">
        <v>0</v>
      </c>
      <c r="U75" s="29">
        <v>0</v>
      </c>
      <c r="V75" s="29">
        <v>0</v>
      </c>
      <c r="W75" s="29">
        <v>0</v>
      </c>
      <c r="X75" s="29">
        <v>0</v>
      </c>
      <c r="Y75" s="29"/>
      <c r="Z75" s="30">
        <f t="shared" ref="Z75:Z81" si="47">+AA75+AB75+AC75+AD75+AE75</f>
        <v>0</v>
      </c>
      <c r="AA75" s="29">
        <v>0</v>
      </c>
      <c r="AB75" s="29">
        <v>0</v>
      </c>
      <c r="AC75" s="29">
        <v>0</v>
      </c>
      <c r="AD75" s="29">
        <v>0</v>
      </c>
      <c r="AE75" s="29">
        <v>0</v>
      </c>
      <c r="AF75" s="29"/>
      <c r="AG75" s="30">
        <f t="shared" ref="AG75:AG81" si="48">+AH75+AI75+AJ75+AK75+AL75</f>
        <v>0</v>
      </c>
      <c r="AH75" s="29">
        <v>0</v>
      </c>
      <c r="AI75" s="29">
        <v>0</v>
      </c>
      <c r="AJ75" s="29">
        <v>0</v>
      </c>
      <c r="AK75" s="29">
        <v>0</v>
      </c>
      <c r="AL75" s="29">
        <v>0</v>
      </c>
      <c r="AM75" s="29"/>
    </row>
    <row r="76" spans="1:39" ht="18" customHeight="1" x14ac:dyDescent="0.2">
      <c r="A76" s="70" t="s">
        <v>66</v>
      </c>
      <c r="B76" s="71" t="s">
        <v>31</v>
      </c>
      <c r="C76" s="71" t="s">
        <v>27</v>
      </c>
      <c r="D76" s="73"/>
      <c r="E76" s="60" t="s">
        <v>92</v>
      </c>
      <c r="F76" s="23">
        <f>+G76+M76+S76+Z76+AG76</f>
        <v>0</v>
      </c>
      <c r="G76" s="23">
        <f t="shared" si="3"/>
        <v>0</v>
      </c>
      <c r="H76" s="29">
        <v>0</v>
      </c>
      <c r="I76" s="29">
        <v>0</v>
      </c>
      <c r="J76" s="29">
        <v>0</v>
      </c>
      <c r="K76" s="29">
        <v>0</v>
      </c>
      <c r="L76" s="29">
        <v>0</v>
      </c>
      <c r="M76" s="26">
        <f t="shared" si="45"/>
        <v>0</v>
      </c>
      <c r="N76" s="29">
        <v>0</v>
      </c>
      <c r="O76" s="29">
        <v>0</v>
      </c>
      <c r="P76" s="29">
        <v>0</v>
      </c>
      <c r="Q76" s="29">
        <v>0</v>
      </c>
      <c r="R76" s="29">
        <v>0</v>
      </c>
      <c r="S76" s="30">
        <f t="shared" si="46"/>
        <v>0</v>
      </c>
      <c r="T76" s="29">
        <v>0</v>
      </c>
      <c r="U76" s="29">
        <v>0</v>
      </c>
      <c r="V76" s="29">
        <v>0</v>
      </c>
      <c r="W76" s="29">
        <v>0</v>
      </c>
      <c r="X76" s="29">
        <v>0</v>
      </c>
      <c r="Y76" s="29"/>
      <c r="Z76" s="30">
        <f t="shared" si="47"/>
        <v>0</v>
      </c>
      <c r="AA76" s="29">
        <v>0</v>
      </c>
      <c r="AB76" s="29">
        <v>0</v>
      </c>
      <c r="AC76" s="29">
        <v>0</v>
      </c>
      <c r="AD76" s="29">
        <v>0</v>
      </c>
      <c r="AE76" s="29">
        <v>0</v>
      </c>
      <c r="AF76" s="29"/>
      <c r="AG76" s="30">
        <f t="shared" si="48"/>
        <v>0</v>
      </c>
      <c r="AH76" s="29">
        <v>0</v>
      </c>
      <c r="AI76" s="29">
        <v>0</v>
      </c>
      <c r="AJ76" s="29">
        <v>0</v>
      </c>
      <c r="AK76" s="29">
        <v>0</v>
      </c>
      <c r="AL76" s="29">
        <v>0</v>
      </c>
      <c r="AM76" s="29"/>
    </row>
    <row r="77" spans="1:39" ht="18.75" customHeight="1" x14ac:dyDescent="0.2">
      <c r="A77" s="68">
        <v>1</v>
      </c>
      <c r="B77" s="69" t="s">
        <v>31</v>
      </c>
      <c r="C77" s="69" t="s">
        <v>29</v>
      </c>
      <c r="D77" s="73"/>
      <c r="E77" s="60" t="s">
        <v>93</v>
      </c>
      <c r="F77" s="23">
        <f>+G77+M77+S77+Z77+AG77</f>
        <v>0</v>
      </c>
      <c r="G77" s="23">
        <f t="shared" si="3"/>
        <v>0</v>
      </c>
      <c r="H77" s="29">
        <v>0</v>
      </c>
      <c r="I77" s="29">
        <v>0</v>
      </c>
      <c r="J77" s="29">
        <v>0</v>
      </c>
      <c r="K77" s="29">
        <v>0</v>
      </c>
      <c r="L77" s="29">
        <v>0</v>
      </c>
      <c r="M77" s="26">
        <f t="shared" si="45"/>
        <v>0</v>
      </c>
      <c r="N77" s="29">
        <v>0</v>
      </c>
      <c r="O77" s="29">
        <v>0</v>
      </c>
      <c r="P77" s="29">
        <v>0</v>
      </c>
      <c r="Q77" s="29">
        <v>0</v>
      </c>
      <c r="R77" s="29">
        <v>0</v>
      </c>
      <c r="S77" s="30">
        <f t="shared" si="46"/>
        <v>0</v>
      </c>
      <c r="T77" s="29">
        <v>0</v>
      </c>
      <c r="U77" s="29">
        <v>0</v>
      </c>
      <c r="V77" s="29">
        <v>0</v>
      </c>
      <c r="W77" s="29">
        <v>0</v>
      </c>
      <c r="X77" s="29">
        <v>0</v>
      </c>
      <c r="Y77" s="29"/>
      <c r="Z77" s="30">
        <f t="shared" si="47"/>
        <v>0</v>
      </c>
      <c r="AA77" s="29">
        <v>0</v>
      </c>
      <c r="AB77" s="29">
        <v>0</v>
      </c>
      <c r="AC77" s="29">
        <v>0</v>
      </c>
      <c r="AD77" s="29">
        <v>0</v>
      </c>
      <c r="AE77" s="29">
        <v>0</v>
      </c>
      <c r="AF77" s="29"/>
      <c r="AG77" s="30">
        <f t="shared" si="48"/>
        <v>0</v>
      </c>
      <c r="AH77" s="29">
        <v>0</v>
      </c>
      <c r="AI77" s="29">
        <v>0</v>
      </c>
      <c r="AJ77" s="29">
        <v>0</v>
      </c>
      <c r="AK77" s="29">
        <v>0</v>
      </c>
      <c r="AL77" s="29">
        <v>0</v>
      </c>
      <c r="AM77" s="29"/>
    </row>
    <row r="78" spans="1:39" ht="19.5" customHeight="1" x14ac:dyDescent="0.2">
      <c r="A78" s="70" t="s">
        <v>66</v>
      </c>
      <c r="B78" s="71" t="s">
        <v>31</v>
      </c>
      <c r="C78" s="71" t="s">
        <v>31</v>
      </c>
      <c r="D78" s="71"/>
      <c r="E78" s="60" t="s">
        <v>94</v>
      </c>
      <c r="F78" s="23">
        <f>+G78+M78+S78+Z78+AG78</f>
        <v>0</v>
      </c>
      <c r="G78" s="23">
        <f t="shared" si="3"/>
        <v>0</v>
      </c>
      <c r="H78" s="29">
        <v>0</v>
      </c>
      <c r="I78" s="29">
        <v>0</v>
      </c>
      <c r="J78" s="29">
        <v>0</v>
      </c>
      <c r="K78" s="29">
        <v>0</v>
      </c>
      <c r="L78" s="29">
        <v>0</v>
      </c>
      <c r="M78" s="26">
        <f t="shared" si="45"/>
        <v>0</v>
      </c>
      <c r="N78" s="29">
        <v>0</v>
      </c>
      <c r="O78" s="29">
        <v>0</v>
      </c>
      <c r="P78" s="29">
        <v>0</v>
      </c>
      <c r="Q78" s="29">
        <v>0</v>
      </c>
      <c r="R78" s="29">
        <v>0</v>
      </c>
      <c r="S78" s="30">
        <f t="shared" si="46"/>
        <v>0</v>
      </c>
      <c r="T78" s="29">
        <v>0</v>
      </c>
      <c r="U78" s="29">
        <v>0</v>
      </c>
      <c r="V78" s="29">
        <v>0</v>
      </c>
      <c r="W78" s="29">
        <v>0</v>
      </c>
      <c r="X78" s="29">
        <v>0</v>
      </c>
      <c r="Y78" s="29"/>
      <c r="Z78" s="30">
        <f t="shared" si="47"/>
        <v>0</v>
      </c>
      <c r="AA78" s="29">
        <v>0</v>
      </c>
      <c r="AB78" s="29">
        <v>0</v>
      </c>
      <c r="AC78" s="29">
        <v>0</v>
      </c>
      <c r="AD78" s="29">
        <v>0</v>
      </c>
      <c r="AE78" s="29">
        <v>0</v>
      </c>
      <c r="AF78" s="29"/>
      <c r="AG78" s="30">
        <f t="shared" si="48"/>
        <v>0</v>
      </c>
      <c r="AH78" s="29">
        <v>0</v>
      </c>
      <c r="AI78" s="29">
        <v>0</v>
      </c>
      <c r="AJ78" s="29">
        <v>0</v>
      </c>
      <c r="AK78" s="29">
        <v>0</v>
      </c>
      <c r="AL78" s="29">
        <v>0</v>
      </c>
      <c r="AM78" s="29"/>
    </row>
    <row r="79" spans="1:39" ht="24.75" customHeight="1" x14ac:dyDescent="0.2">
      <c r="A79" s="70" t="s">
        <v>66</v>
      </c>
      <c r="B79" s="71" t="s">
        <v>31</v>
      </c>
      <c r="C79" s="71" t="s">
        <v>33</v>
      </c>
      <c r="D79" s="71"/>
      <c r="E79" s="60" t="s">
        <v>95</v>
      </c>
      <c r="F79" s="23">
        <f>+G79+M79+S79+Z79+AG79</f>
        <v>0</v>
      </c>
      <c r="G79" s="23">
        <f t="shared" ref="G79:G142" si="49">+H79+I79+J79+K79+L79</f>
        <v>0</v>
      </c>
      <c r="H79" s="29">
        <v>0</v>
      </c>
      <c r="I79" s="29">
        <v>0</v>
      </c>
      <c r="J79" s="29">
        <v>0</v>
      </c>
      <c r="K79" s="29">
        <v>0</v>
      </c>
      <c r="L79" s="29">
        <v>0</v>
      </c>
      <c r="M79" s="26">
        <f t="shared" si="45"/>
        <v>0</v>
      </c>
      <c r="N79" s="29">
        <v>0</v>
      </c>
      <c r="O79" s="29">
        <v>0</v>
      </c>
      <c r="P79" s="29">
        <v>0</v>
      </c>
      <c r="Q79" s="29">
        <v>0</v>
      </c>
      <c r="R79" s="29">
        <v>0</v>
      </c>
      <c r="S79" s="30">
        <f t="shared" si="46"/>
        <v>0</v>
      </c>
      <c r="T79" s="29">
        <v>0</v>
      </c>
      <c r="U79" s="29">
        <v>0</v>
      </c>
      <c r="V79" s="29">
        <v>0</v>
      </c>
      <c r="W79" s="29">
        <v>0</v>
      </c>
      <c r="X79" s="29">
        <v>0</v>
      </c>
      <c r="Y79" s="29"/>
      <c r="Z79" s="30">
        <f t="shared" si="47"/>
        <v>0</v>
      </c>
      <c r="AA79" s="29">
        <v>0</v>
      </c>
      <c r="AB79" s="29">
        <v>0</v>
      </c>
      <c r="AC79" s="29">
        <v>0</v>
      </c>
      <c r="AD79" s="29">
        <v>0</v>
      </c>
      <c r="AE79" s="29">
        <v>0</v>
      </c>
      <c r="AF79" s="29"/>
      <c r="AG79" s="30">
        <f t="shared" si="48"/>
        <v>0</v>
      </c>
      <c r="AH79" s="29">
        <v>0</v>
      </c>
      <c r="AI79" s="29">
        <v>0</v>
      </c>
      <c r="AJ79" s="29">
        <v>0</v>
      </c>
      <c r="AK79" s="29">
        <v>0</v>
      </c>
      <c r="AL79" s="29">
        <v>0</v>
      </c>
      <c r="AM79" s="29"/>
    </row>
    <row r="80" spans="1:39" ht="19.5" customHeight="1" x14ac:dyDescent="0.2">
      <c r="A80" s="70" t="s">
        <v>66</v>
      </c>
      <c r="B80" s="71" t="s">
        <v>31</v>
      </c>
      <c r="C80" s="71" t="s">
        <v>86</v>
      </c>
      <c r="D80" s="71"/>
      <c r="E80" s="60" t="s">
        <v>96</v>
      </c>
      <c r="F80" s="23">
        <f>+G80+M80+S80+Z80+AG80</f>
        <v>0</v>
      </c>
      <c r="G80" s="23">
        <f t="shared" si="49"/>
        <v>0</v>
      </c>
      <c r="H80" s="29">
        <v>0</v>
      </c>
      <c r="I80" s="29">
        <v>0</v>
      </c>
      <c r="J80" s="29">
        <v>0</v>
      </c>
      <c r="K80" s="29">
        <v>0</v>
      </c>
      <c r="L80" s="29">
        <v>0</v>
      </c>
      <c r="M80" s="26">
        <f t="shared" si="45"/>
        <v>0</v>
      </c>
      <c r="N80" s="29">
        <v>0</v>
      </c>
      <c r="O80" s="29">
        <v>0</v>
      </c>
      <c r="P80" s="29">
        <v>0</v>
      </c>
      <c r="Q80" s="29">
        <v>0</v>
      </c>
      <c r="R80" s="29">
        <v>0</v>
      </c>
      <c r="S80" s="30">
        <f t="shared" si="46"/>
        <v>0</v>
      </c>
      <c r="T80" s="29">
        <v>0</v>
      </c>
      <c r="U80" s="29">
        <v>0</v>
      </c>
      <c r="V80" s="29">
        <v>0</v>
      </c>
      <c r="W80" s="29">
        <v>0</v>
      </c>
      <c r="X80" s="29">
        <v>0</v>
      </c>
      <c r="Y80" s="29"/>
      <c r="Z80" s="30">
        <f t="shared" si="47"/>
        <v>0</v>
      </c>
      <c r="AA80" s="29">
        <v>0</v>
      </c>
      <c r="AB80" s="29">
        <v>0</v>
      </c>
      <c r="AC80" s="29">
        <v>0</v>
      </c>
      <c r="AD80" s="29">
        <v>0</v>
      </c>
      <c r="AE80" s="29">
        <v>0</v>
      </c>
      <c r="AF80" s="29"/>
      <c r="AG80" s="30">
        <f t="shared" si="48"/>
        <v>0</v>
      </c>
      <c r="AH80" s="29">
        <v>0</v>
      </c>
      <c r="AI80" s="29">
        <v>0</v>
      </c>
      <c r="AJ80" s="29">
        <v>0</v>
      </c>
      <c r="AK80" s="29">
        <v>0</v>
      </c>
      <c r="AL80" s="29">
        <v>0</v>
      </c>
      <c r="AM80" s="29"/>
    </row>
    <row r="81" spans="1:39" ht="21" customHeight="1" x14ac:dyDescent="0.2">
      <c r="A81" s="70" t="s">
        <v>66</v>
      </c>
      <c r="B81" s="71" t="s">
        <v>31</v>
      </c>
      <c r="C81" s="71" t="s">
        <v>48</v>
      </c>
      <c r="D81" s="71"/>
      <c r="E81" s="60" t="s">
        <v>97</v>
      </c>
      <c r="F81" s="23">
        <f>+G81+M81+S81+Z81+AG81</f>
        <v>0</v>
      </c>
      <c r="G81" s="23">
        <f t="shared" si="49"/>
        <v>0</v>
      </c>
      <c r="H81" s="29">
        <v>0</v>
      </c>
      <c r="I81" s="29">
        <v>0</v>
      </c>
      <c r="J81" s="29">
        <v>0</v>
      </c>
      <c r="K81" s="29">
        <v>0</v>
      </c>
      <c r="L81" s="29">
        <v>0</v>
      </c>
      <c r="M81" s="26">
        <f t="shared" si="45"/>
        <v>0</v>
      </c>
      <c r="N81" s="29">
        <v>0</v>
      </c>
      <c r="O81" s="29">
        <v>0</v>
      </c>
      <c r="P81" s="29">
        <v>0</v>
      </c>
      <c r="Q81" s="29">
        <v>0</v>
      </c>
      <c r="R81" s="29">
        <v>0</v>
      </c>
      <c r="S81" s="30">
        <f t="shared" si="46"/>
        <v>0</v>
      </c>
      <c r="T81" s="29">
        <v>0</v>
      </c>
      <c r="U81" s="29">
        <v>0</v>
      </c>
      <c r="V81" s="29">
        <v>0</v>
      </c>
      <c r="W81" s="29">
        <v>0</v>
      </c>
      <c r="X81" s="29">
        <v>0</v>
      </c>
      <c r="Y81" s="29"/>
      <c r="Z81" s="30">
        <f t="shared" si="47"/>
        <v>0</v>
      </c>
      <c r="AA81" s="29">
        <v>0</v>
      </c>
      <c r="AB81" s="29">
        <v>0</v>
      </c>
      <c r="AC81" s="29">
        <v>0</v>
      </c>
      <c r="AD81" s="29">
        <v>0</v>
      </c>
      <c r="AE81" s="29">
        <v>0</v>
      </c>
      <c r="AF81" s="29"/>
      <c r="AG81" s="30">
        <f t="shared" si="48"/>
        <v>0</v>
      </c>
      <c r="AH81" s="29">
        <v>0</v>
      </c>
      <c r="AI81" s="29">
        <v>0</v>
      </c>
      <c r="AJ81" s="29">
        <v>0</v>
      </c>
      <c r="AK81" s="29">
        <v>0</v>
      </c>
      <c r="AL81" s="29">
        <v>0</v>
      </c>
      <c r="AM81" s="29"/>
    </row>
    <row r="82" spans="1:39" ht="27" customHeight="1" x14ac:dyDescent="0.2">
      <c r="A82" s="72" t="s">
        <v>66</v>
      </c>
      <c r="B82" s="64" t="s">
        <v>33</v>
      </c>
      <c r="C82" s="71"/>
      <c r="D82" s="64"/>
      <c r="E82" s="61" t="s">
        <v>98</v>
      </c>
      <c r="F82" s="23">
        <f>+G82+M82+S82+Z82+AG82</f>
        <v>0</v>
      </c>
      <c r="G82" s="23">
        <f t="shared" si="49"/>
        <v>0</v>
      </c>
      <c r="H82" s="23">
        <f>+H83+H84+H85+H86</f>
        <v>0</v>
      </c>
      <c r="I82" s="23">
        <f>+I83+I84+I85+I86</f>
        <v>0</v>
      </c>
      <c r="J82" s="23">
        <f>+J83+J84+J85+J86</f>
        <v>0</v>
      </c>
      <c r="K82" s="23">
        <f>+K83+K84+K85+K86</f>
        <v>0</v>
      </c>
      <c r="L82" s="23">
        <f>+L83+L84+L85+L86</f>
        <v>0</v>
      </c>
      <c r="M82" s="23">
        <f t="shared" ref="M82:X82" si="50">+M83+M84+M85+M86</f>
        <v>0</v>
      </c>
      <c r="N82" s="23">
        <f t="shared" si="50"/>
        <v>0</v>
      </c>
      <c r="O82" s="23">
        <f t="shared" si="50"/>
        <v>0</v>
      </c>
      <c r="P82" s="23">
        <f t="shared" si="50"/>
        <v>0</v>
      </c>
      <c r="Q82" s="23">
        <f t="shared" si="50"/>
        <v>0</v>
      </c>
      <c r="R82" s="23">
        <f t="shared" si="50"/>
        <v>0</v>
      </c>
      <c r="S82" s="24">
        <f t="shared" si="50"/>
        <v>0</v>
      </c>
      <c r="T82" s="24">
        <f t="shared" si="50"/>
        <v>0</v>
      </c>
      <c r="U82" s="24">
        <f t="shared" si="50"/>
        <v>0</v>
      </c>
      <c r="V82" s="24">
        <f t="shared" si="50"/>
        <v>0</v>
      </c>
      <c r="W82" s="24">
        <f t="shared" si="50"/>
        <v>0</v>
      </c>
      <c r="X82" s="24">
        <f t="shared" si="50"/>
        <v>0</v>
      </c>
      <c r="Y82" s="24"/>
      <c r="Z82" s="24">
        <f t="shared" ref="Z82:AE82" si="51">+Z83+Z84+Z85+Z86</f>
        <v>0</v>
      </c>
      <c r="AA82" s="24">
        <f t="shared" si="51"/>
        <v>0</v>
      </c>
      <c r="AB82" s="24">
        <f t="shared" si="51"/>
        <v>0</v>
      </c>
      <c r="AC82" s="24">
        <f t="shared" si="51"/>
        <v>0</v>
      </c>
      <c r="AD82" s="24">
        <f t="shared" si="51"/>
        <v>0</v>
      </c>
      <c r="AE82" s="24">
        <f t="shared" si="51"/>
        <v>0</v>
      </c>
      <c r="AF82" s="24"/>
      <c r="AG82" s="24">
        <f t="shared" ref="AG82:AL82" si="52">+AG83+AG84+AG85+AG86</f>
        <v>0</v>
      </c>
      <c r="AH82" s="24">
        <f t="shared" si="52"/>
        <v>0</v>
      </c>
      <c r="AI82" s="24">
        <f t="shared" si="52"/>
        <v>0</v>
      </c>
      <c r="AJ82" s="24">
        <f t="shared" si="52"/>
        <v>0</v>
      </c>
      <c r="AK82" s="24">
        <f t="shared" si="52"/>
        <v>0</v>
      </c>
      <c r="AL82" s="24">
        <f t="shared" si="52"/>
        <v>0</v>
      </c>
      <c r="AM82" s="24"/>
    </row>
    <row r="83" spans="1:39" ht="21" customHeight="1" x14ac:dyDescent="0.2">
      <c r="A83" s="70" t="s">
        <v>66</v>
      </c>
      <c r="B83" s="71" t="s">
        <v>33</v>
      </c>
      <c r="C83" s="71" t="s">
        <v>24</v>
      </c>
      <c r="D83" s="71"/>
      <c r="E83" s="60" t="s">
        <v>99</v>
      </c>
      <c r="F83" s="23">
        <f>+G83+M83+S83+Z83+AG83</f>
        <v>0</v>
      </c>
      <c r="G83" s="23">
        <f t="shared" si="49"/>
        <v>0</v>
      </c>
      <c r="H83" s="29">
        <v>0</v>
      </c>
      <c r="I83" s="29">
        <v>0</v>
      </c>
      <c r="J83" s="29">
        <v>0</v>
      </c>
      <c r="K83" s="29">
        <v>0</v>
      </c>
      <c r="L83" s="29">
        <v>0</v>
      </c>
      <c r="M83" s="26">
        <f>+N83+O83+P83+Q83+R83</f>
        <v>0</v>
      </c>
      <c r="N83" s="29">
        <v>0</v>
      </c>
      <c r="O83" s="29">
        <v>0</v>
      </c>
      <c r="P83" s="29">
        <v>0</v>
      </c>
      <c r="Q83" s="29">
        <v>0</v>
      </c>
      <c r="R83" s="29">
        <v>0</v>
      </c>
      <c r="S83" s="30">
        <f>+T83+U83+V83+W83+X83</f>
        <v>0</v>
      </c>
      <c r="T83" s="29">
        <v>0</v>
      </c>
      <c r="U83" s="29">
        <v>0</v>
      </c>
      <c r="V83" s="29">
        <v>0</v>
      </c>
      <c r="W83" s="29">
        <v>0</v>
      </c>
      <c r="X83" s="29">
        <v>0</v>
      </c>
      <c r="Y83" s="29"/>
      <c r="Z83" s="30">
        <f>+AA83+AB83+AC83+AD83+AE83</f>
        <v>0</v>
      </c>
      <c r="AA83" s="29">
        <v>0</v>
      </c>
      <c r="AB83" s="29">
        <v>0</v>
      </c>
      <c r="AC83" s="29">
        <v>0</v>
      </c>
      <c r="AD83" s="29">
        <v>0</v>
      </c>
      <c r="AE83" s="29">
        <v>0</v>
      </c>
      <c r="AF83" s="29"/>
      <c r="AG83" s="30">
        <f>+AH83+AI83+AJ83+AK83+AL83</f>
        <v>0</v>
      </c>
      <c r="AH83" s="29">
        <v>0</v>
      </c>
      <c r="AI83" s="29">
        <v>0</v>
      </c>
      <c r="AJ83" s="29">
        <v>0</v>
      </c>
      <c r="AK83" s="29">
        <v>0</v>
      </c>
      <c r="AL83" s="29">
        <v>0</v>
      </c>
      <c r="AM83" s="29"/>
    </row>
    <row r="84" spans="1:39" ht="18" customHeight="1" x14ac:dyDescent="0.2">
      <c r="A84" s="70" t="s">
        <v>66</v>
      </c>
      <c r="B84" s="71" t="s">
        <v>33</v>
      </c>
      <c r="C84" s="71" t="s">
        <v>27</v>
      </c>
      <c r="D84" s="71"/>
      <c r="E84" s="60" t="s">
        <v>100</v>
      </c>
      <c r="F84" s="23">
        <f>+G84+M84+S84+Z84+AG84</f>
        <v>0</v>
      </c>
      <c r="G84" s="23">
        <f t="shared" si="49"/>
        <v>0</v>
      </c>
      <c r="H84" s="29">
        <v>0</v>
      </c>
      <c r="I84" s="29">
        <v>0</v>
      </c>
      <c r="J84" s="29">
        <v>0</v>
      </c>
      <c r="K84" s="29">
        <v>0</v>
      </c>
      <c r="L84" s="29">
        <v>0</v>
      </c>
      <c r="M84" s="26">
        <f>+N84+O84+P84+Q84+R84</f>
        <v>0</v>
      </c>
      <c r="N84" s="29">
        <v>0</v>
      </c>
      <c r="O84" s="29">
        <v>0</v>
      </c>
      <c r="P84" s="29">
        <v>0</v>
      </c>
      <c r="Q84" s="29">
        <v>0</v>
      </c>
      <c r="R84" s="29">
        <v>0</v>
      </c>
      <c r="S84" s="30">
        <f>+T84+U84+V84+W84+X84</f>
        <v>0</v>
      </c>
      <c r="T84" s="29">
        <v>0</v>
      </c>
      <c r="U84" s="29">
        <v>0</v>
      </c>
      <c r="V84" s="29">
        <v>0</v>
      </c>
      <c r="W84" s="29">
        <v>0</v>
      </c>
      <c r="X84" s="29">
        <v>0</v>
      </c>
      <c r="Y84" s="29"/>
      <c r="Z84" s="30">
        <f>+AA84+AB84+AC84+AD84+AE84</f>
        <v>0</v>
      </c>
      <c r="AA84" s="29">
        <v>0</v>
      </c>
      <c r="AB84" s="29">
        <v>0</v>
      </c>
      <c r="AC84" s="29">
        <v>0</v>
      </c>
      <c r="AD84" s="29">
        <v>0</v>
      </c>
      <c r="AE84" s="29">
        <v>0</v>
      </c>
      <c r="AF84" s="29"/>
      <c r="AG84" s="30">
        <f>+AH84+AI84+AJ84+AK84+AL84</f>
        <v>0</v>
      </c>
      <c r="AH84" s="29">
        <v>0</v>
      </c>
      <c r="AI84" s="29">
        <v>0</v>
      </c>
      <c r="AJ84" s="29">
        <v>0</v>
      </c>
      <c r="AK84" s="29">
        <v>0</v>
      </c>
      <c r="AL84" s="29">
        <v>0</v>
      </c>
      <c r="AM84" s="29"/>
    </row>
    <row r="85" spans="1:39" ht="20.25" customHeight="1" x14ac:dyDescent="0.2">
      <c r="A85" s="70" t="s">
        <v>66</v>
      </c>
      <c r="B85" s="71" t="s">
        <v>33</v>
      </c>
      <c r="C85" s="71" t="s">
        <v>29</v>
      </c>
      <c r="D85" s="71"/>
      <c r="E85" s="60" t="s">
        <v>101</v>
      </c>
      <c r="F85" s="23">
        <f>+G85+M85+S85+Z85+AG85</f>
        <v>0</v>
      </c>
      <c r="G85" s="23">
        <f t="shared" si="49"/>
        <v>0</v>
      </c>
      <c r="H85" s="29">
        <v>0</v>
      </c>
      <c r="I85" s="29">
        <v>0</v>
      </c>
      <c r="J85" s="29">
        <v>0</v>
      </c>
      <c r="K85" s="29">
        <v>0</v>
      </c>
      <c r="L85" s="29">
        <v>0</v>
      </c>
      <c r="M85" s="26">
        <f>+N85+O85+P85+Q85+R85</f>
        <v>0</v>
      </c>
      <c r="N85" s="29">
        <v>0</v>
      </c>
      <c r="O85" s="29">
        <v>0</v>
      </c>
      <c r="P85" s="29">
        <v>0</v>
      </c>
      <c r="Q85" s="29">
        <v>0</v>
      </c>
      <c r="R85" s="29">
        <v>0</v>
      </c>
      <c r="S85" s="30">
        <f>+T85+U85+V85+W85+X85</f>
        <v>0</v>
      </c>
      <c r="T85" s="29">
        <v>0</v>
      </c>
      <c r="U85" s="29">
        <v>0</v>
      </c>
      <c r="V85" s="29">
        <v>0</v>
      </c>
      <c r="W85" s="29">
        <v>0</v>
      </c>
      <c r="X85" s="29">
        <v>0</v>
      </c>
      <c r="Y85" s="29"/>
      <c r="Z85" s="30">
        <f>+AA85+AB85+AC85+AD85+AE85</f>
        <v>0</v>
      </c>
      <c r="AA85" s="29">
        <v>0</v>
      </c>
      <c r="AB85" s="29">
        <v>0</v>
      </c>
      <c r="AC85" s="29">
        <v>0</v>
      </c>
      <c r="AD85" s="29">
        <v>0</v>
      </c>
      <c r="AE85" s="29">
        <v>0</v>
      </c>
      <c r="AF85" s="29"/>
      <c r="AG85" s="30">
        <f>+AH85+AI85+AJ85+AK85+AL85</f>
        <v>0</v>
      </c>
      <c r="AH85" s="29">
        <v>0</v>
      </c>
      <c r="AI85" s="29">
        <v>0</v>
      </c>
      <c r="AJ85" s="29">
        <v>0</v>
      </c>
      <c r="AK85" s="29">
        <v>0</v>
      </c>
      <c r="AL85" s="29">
        <v>0</v>
      </c>
      <c r="AM85" s="29"/>
    </row>
    <row r="86" spans="1:39" ht="19.5" customHeight="1" x14ac:dyDescent="0.2">
      <c r="A86" s="70" t="s">
        <v>66</v>
      </c>
      <c r="B86" s="71" t="s">
        <v>33</v>
      </c>
      <c r="C86" s="71" t="s">
        <v>31</v>
      </c>
      <c r="D86" s="71"/>
      <c r="E86" s="60" t="s">
        <v>102</v>
      </c>
      <c r="F86" s="23">
        <f>+G86+M86+S86+Z86+AG86</f>
        <v>0</v>
      </c>
      <c r="G86" s="23">
        <f t="shared" si="49"/>
        <v>0</v>
      </c>
      <c r="H86" s="29">
        <v>0</v>
      </c>
      <c r="I86" s="29">
        <v>0</v>
      </c>
      <c r="J86" s="29">
        <v>0</v>
      </c>
      <c r="K86" s="29">
        <v>0</v>
      </c>
      <c r="L86" s="29">
        <v>0</v>
      </c>
      <c r="M86" s="26">
        <f>+N86+O86+P86+Q86+R86</f>
        <v>0</v>
      </c>
      <c r="N86" s="29">
        <v>0</v>
      </c>
      <c r="O86" s="29">
        <v>0</v>
      </c>
      <c r="P86" s="29">
        <v>0</v>
      </c>
      <c r="Q86" s="29">
        <v>0</v>
      </c>
      <c r="R86" s="29">
        <v>0</v>
      </c>
      <c r="S86" s="30">
        <f>+T86+U86+V86+W86+X86</f>
        <v>0</v>
      </c>
      <c r="T86" s="29">
        <v>0</v>
      </c>
      <c r="U86" s="29">
        <v>0</v>
      </c>
      <c r="V86" s="29">
        <v>0</v>
      </c>
      <c r="W86" s="29">
        <v>0</v>
      </c>
      <c r="X86" s="29">
        <v>0</v>
      </c>
      <c r="Y86" s="29"/>
      <c r="Z86" s="30">
        <f>+AA86+AB86+AC86+AD86+AE86</f>
        <v>0</v>
      </c>
      <c r="AA86" s="29">
        <v>0</v>
      </c>
      <c r="AB86" s="29">
        <v>0</v>
      </c>
      <c r="AC86" s="29">
        <v>0</v>
      </c>
      <c r="AD86" s="29">
        <v>0</v>
      </c>
      <c r="AE86" s="29">
        <v>0</v>
      </c>
      <c r="AF86" s="29"/>
      <c r="AG86" s="30">
        <f>+AH86+AI86+AJ86+AK86+AL86</f>
        <v>0</v>
      </c>
      <c r="AH86" s="29">
        <v>0</v>
      </c>
      <c r="AI86" s="29">
        <v>0</v>
      </c>
      <c r="AJ86" s="29">
        <v>0</v>
      </c>
      <c r="AK86" s="29">
        <v>0</v>
      </c>
      <c r="AL86" s="29">
        <v>0</v>
      </c>
      <c r="AM86" s="29"/>
    </row>
    <row r="87" spans="1:39" ht="24.75" customHeight="1" x14ac:dyDescent="0.2">
      <c r="A87" s="72" t="s">
        <v>66</v>
      </c>
      <c r="B87" s="64" t="s">
        <v>86</v>
      </c>
      <c r="C87" s="71"/>
      <c r="D87" s="64"/>
      <c r="E87" s="61" t="s">
        <v>103</v>
      </c>
      <c r="F87" s="23">
        <f>+G87+M87+S87+Z87+AG87</f>
        <v>0</v>
      </c>
      <c r="G87" s="23">
        <f t="shared" si="49"/>
        <v>0</v>
      </c>
      <c r="H87" s="23">
        <f>+H88+H89+H90</f>
        <v>0</v>
      </c>
      <c r="I87" s="23">
        <f>+I88+I89+I90</f>
        <v>0</v>
      </c>
      <c r="J87" s="23">
        <f>+J88+J89+J90</f>
        <v>0</v>
      </c>
      <c r="K87" s="23">
        <f>+K88+K89+K90</f>
        <v>0</v>
      </c>
      <c r="L87" s="23">
        <f>+L88+L89+L90</f>
        <v>0</v>
      </c>
      <c r="M87" s="23">
        <f t="shared" ref="M87:X87" si="53">+M88+M89+M90</f>
        <v>0</v>
      </c>
      <c r="N87" s="23">
        <f t="shared" si="53"/>
        <v>0</v>
      </c>
      <c r="O87" s="23">
        <f t="shared" si="53"/>
        <v>0</v>
      </c>
      <c r="P87" s="23">
        <f t="shared" si="53"/>
        <v>0</v>
      </c>
      <c r="Q87" s="23">
        <f t="shared" si="53"/>
        <v>0</v>
      </c>
      <c r="R87" s="23">
        <f t="shared" si="53"/>
        <v>0</v>
      </c>
      <c r="S87" s="24">
        <f t="shared" si="53"/>
        <v>0</v>
      </c>
      <c r="T87" s="24">
        <f t="shared" si="53"/>
        <v>0</v>
      </c>
      <c r="U87" s="24">
        <f t="shared" si="53"/>
        <v>0</v>
      </c>
      <c r="V87" s="24">
        <f t="shared" si="53"/>
        <v>0</v>
      </c>
      <c r="W87" s="24">
        <f t="shared" si="53"/>
        <v>0</v>
      </c>
      <c r="X87" s="24">
        <f t="shared" si="53"/>
        <v>0</v>
      </c>
      <c r="Y87" s="24"/>
      <c r="Z87" s="24">
        <f t="shared" ref="Z87:AE87" si="54">+Z88+Z89+Z90</f>
        <v>0</v>
      </c>
      <c r="AA87" s="24">
        <f t="shared" si="54"/>
        <v>0</v>
      </c>
      <c r="AB87" s="24">
        <f t="shared" si="54"/>
        <v>0</v>
      </c>
      <c r="AC87" s="24">
        <f t="shared" si="54"/>
        <v>0</v>
      </c>
      <c r="AD87" s="24">
        <f t="shared" si="54"/>
        <v>0</v>
      </c>
      <c r="AE87" s="24">
        <f t="shared" si="54"/>
        <v>0</v>
      </c>
      <c r="AF87" s="24"/>
      <c r="AG87" s="24">
        <f t="shared" ref="AG87:AL87" si="55">+AG88+AG89+AG90</f>
        <v>0</v>
      </c>
      <c r="AH87" s="24">
        <f t="shared" si="55"/>
        <v>0</v>
      </c>
      <c r="AI87" s="24">
        <f t="shared" si="55"/>
        <v>0</v>
      </c>
      <c r="AJ87" s="24">
        <f t="shared" si="55"/>
        <v>0</v>
      </c>
      <c r="AK87" s="24">
        <f t="shared" si="55"/>
        <v>0</v>
      </c>
      <c r="AL87" s="24">
        <f t="shared" si="55"/>
        <v>0</v>
      </c>
      <c r="AM87" s="24"/>
    </row>
    <row r="88" spans="1:39" ht="20.25" customHeight="1" x14ac:dyDescent="0.2">
      <c r="A88" s="70" t="s">
        <v>66</v>
      </c>
      <c r="B88" s="71" t="s">
        <v>86</v>
      </c>
      <c r="C88" s="71" t="s">
        <v>24</v>
      </c>
      <c r="D88" s="71"/>
      <c r="E88" s="60" t="s">
        <v>104</v>
      </c>
      <c r="F88" s="23">
        <f>+G88+M88+S88+Z88+AG88</f>
        <v>0</v>
      </c>
      <c r="G88" s="23">
        <f t="shared" si="49"/>
        <v>0</v>
      </c>
      <c r="H88" s="29">
        <v>0</v>
      </c>
      <c r="I88" s="29">
        <v>0</v>
      </c>
      <c r="J88" s="29">
        <v>0</v>
      </c>
      <c r="K88" s="29">
        <v>0</v>
      </c>
      <c r="L88" s="29">
        <v>0</v>
      </c>
      <c r="M88" s="26">
        <f>+N88+O88+P88+Q88+R88</f>
        <v>0</v>
      </c>
      <c r="N88" s="29">
        <v>0</v>
      </c>
      <c r="O88" s="29">
        <v>0</v>
      </c>
      <c r="P88" s="29">
        <v>0</v>
      </c>
      <c r="Q88" s="29">
        <v>0</v>
      </c>
      <c r="R88" s="29">
        <v>0</v>
      </c>
      <c r="S88" s="30">
        <f>+T88+U88+V88+W88+X88</f>
        <v>0</v>
      </c>
      <c r="T88" s="29">
        <v>0</v>
      </c>
      <c r="U88" s="29">
        <v>0</v>
      </c>
      <c r="V88" s="29">
        <v>0</v>
      </c>
      <c r="W88" s="29">
        <v>0</v>
      </c>
      <c r="X88" s="29">
        <v>0</v>
      </c>
      <c r="Y88" s="29"/>
      <c r="Z88" s="30">
        <f>+AA88+AB88+AC88+AD88+AE88</f>
        <v>0</v>
      </c>
      <c r="AA88" s="29">
        <v>0</v>
      </c>
      <c r="AB88" s="29">
        <v>0</v>
      </c>
      <c r="AC88" s="29">
        <v>0</v>
      </c>
      <c r="AD88" s="29">
        <v>0</v>
      </c>
      <c r="AE88" s="29">
        <v>0</v>
      </c>
      <c r="AF88" s="29"/>
      <c r="AG88" s="30">
        <f>+AH88+AI88+AJ88+AK88+AL88</f>
        <v>0</v>
      </c>
      <c r="AH88" s="29">
        <v>0</v>
      </c>
      <c r="AI88" s="29">
        <v>0</v>
      </c>
      <c r="AJ88" s="29">
        <v>0</v>
      </c>
      <c r="AK88" s="29">
        <v>0</v>
      </c>
      <c r="AL88" s="29">
        <v>0</v>
      </c>
      <c r="AM88" s="29"/>
    </row>
    <row r="89" spans="1:39" ht="20.25" customHeight="1" x14ac:dyDescent="0.2">
      <c r="A89" s="68" t="s">
        <v>66</v>
      </c>
      <c r="B89" s="69" t="s">
        <v>86</v>
      </c>
      <c r="C89" s="69" t="s">
        <v>27</v>
      </c>
      <c r="D89" s="71"/>
      <c r="E89" s="60" t="s">
        <v>105</v>
      </c>
      <c r="F89" s="23">
        <f>+G89+M89+S89+Z89+AG89</f>
        <v>0</v>
      </c>
      <c r="G89" s="23">
        <f t="shared" si="49"/>
        <v>0</v>
      </c>
      <c r="H89" s="29">
        <v>0</v>
      </c>
      <c r="I89" s="29">
        <v>0</v>
      </c>
      <c r="J89" s="29">
        <v>0</v>
      </c>
      <c r="K89" s="29">
        <v>0</v>
      </c>
      <c r="L89" s="29">
        <v>0</v>
      </c>
      <c r="M89" s="26">
        <f>+N89+O89+P89+Q89+R89</f>
        <v>0</v>
      </c>
      <c r="N89" s="29">
        <v>0</v>
      </c>
      <c r="O89" s="29">
        <v>0</v>
      </c>
      <c r="P89" s="29">
        <v>0</v>
      </c>
      <c r="Q89" s="29">
        <v>0</v>
      </c>
      <c r="R89" s="29">
        <v>0</v>
      </c>
      <c r="S89" s="30">
        <f>+T89+U89+V89+W89+X89</f>
        <v>0</v>
      </c>
      <c r="T89" s="29">
        <v>0</v>
      </c>
      <c r="U89" s="29">
        <v>0</v>
      </c>
      <c r="V89" s="29">
        <v>0</v>
      </c>
      <c r="W89" s="29">
        <v>0</v>
      </c>
      <c r="X89" s="29">
        <v>0</v>
      </c>
      <c r="Y89" s="29"/>
      <c r="Z89" s="30">
        <f>+AA89+AB89+AC89+AD89+AE89</f>
        <v>0</v>
      </c>
      <c r="AA89" s="29">
        <v>0</v>
      </c>
      <c r="AB89" s="29">
        <v>0</v>
      </c>
      <c r="AC89" s="29">
        <v>0</v>
      </c>
      <c r="AD89" s="29">
        <v>0</v>
      </c>
      <c r="AE89" s="29">
        <v>0</v>
      </c>
      <c r="AF89" s="29"/>
      <c r="AG89" s="30">
        <f>+AH89+AI89+AJ89+AK89+AL89</f>
        <v>0</v>
      </c>
      <c r="AH89" s="29">
        <v>0</v>
      </c>
      <c r="AI89" s="29">
        <v>0</v>
      </c>
      <c r="AJ89" s="29">
        <v>0</v>
      </c>
      <c r="AK89" s="29">
        <v>0</v>
      </c>
      <c r="AL89" s="29">
        <v>0</v>
      </c>
      <c r="AM89" s="29"/>
    </row>
    <row r="90" spans="1:39" ht="20.25" customHeight="1" x14ac:dyDescent="0.2">
      <c r="A90" s="68" t="s">
        <v>66</v>
      </c>
      <c r="B90" s="69" t="s">
        <v>86</v>
      </c>
      <c r="C90" s="69" t="s">
        <v>29</v>
      </c>
      <c r="D90" s="71"/>
      <c r="E90" s="60" t="s">
        <v>106</v>
      </c>
      <c r="F90" s="23">
        <f>+G90+M90+S90+Z90+AG90</f>
        <v>0</v>
      </c>
      <c r="G90" s="23">
        <f t="shared" si="49"/>
        <v>0</v>
      </c>
      <c r="H90" s="29">
        <v>0</v>
      </c>
      <c r="I90" s="29">
        <v>0</v>
      </c>
      <c r="J90" s="29">
        <v>0</v>
      </c>
      <c r="K90" s="29">
        <v>0</v>
      </c>
      <c r="L90" s="29">
        <v>0</v>
      </c>
      <c r="M90" s="26">
        <f>+N90+O90+P90+Q90+R90</f>
        <v>0</v>
      </c>
      <c r="N90" s="29">
        <v>0</v>
      </c>
      <c r="O90" s="29">
        <v>0</v>
      </c>
      <c r="P90" s="29">
        <v>0</v>
      </c>
      <c r="Q90" s="29">
        <v>0</v>
      </c>
      <c r="R90" s="29">
        <v>0</v>
      </c>
      <c r="S90" s="30">
        <f>+T90+U90+V90+W90+X90</f>
        <v>0</v>
      </c>
      <c r="T90" s="29">
        <v>0</v>
      </c>
      <c r="U90" s="29">
        <v>0</v>
      </c>
      <c r="V90" s="29">
        <v>0</v>
      </c>
      <c r="W90" s="29">
        <v>0</v>
      </c>
      <c r="X90" s="29">
        <v>0</v>
      </c>
      <c r="Y90" s="29"/>
      <c r="Z90" s="30">
        <f>+AA90+AB90+AC90+AD90+AE90</f>
        <v>0</v>
      </c>
      <c r="AA90" s="29">
        <v>0</v>
      </c>
      <c r="AB90" s="29">
        <v>0</v>
      </c>
      <c r="AC90" s="29">
        <v>0</v>
      </c>
      <c r="AD90" s="29">
        <v>0</v>
      </c>
      <c r="AE90" s="29">
        <v>0</v>
      </c>
      <c r="AF90" s="29"/>
      <c r="AG90" s="30">
        <f>+AH90+AI90+AJ90+AK90+AL90</f>
        <v>0</v>
      </c>
      <c r="AH90" s="29">
        <v>0</v>
      </c>
      <c r="AI90" s="29">
        <v>0</v>
      </c>
      <c r="AJ90" s="29">
        <v>0</v>
      </c>
      <c r="AK90" s="29">
        <v>0</v>
      </c>
      <c r="AL90" s="29">
        <v>0</v>
      </c>
      <c r="AM90" s="29"/>
    </row>
    <row r="91" spans="1:39" ht="15" customHeight="1" x14ac:dyDescent="0.2">
      <c r="A91" s="72" t="s">
        <v>66</v>
      </c>
      <c r="B91" s="64" t="s">
        <v>88</v>
      </c>
      <c r="C91" s="71"/>
      <c r="D91" s="64"/>
      <c r="E91" s="61" t="s">
        <v>107</v>
      </c>
      <c r="F91" s="23">
        <f>+G91+M91+S91+Z91+AG91</f>
        <v>0</v>
      </c>
      <c r="G91" s="23">
        <f t="shared" si="49"/>
        <v>0</v>
      </c>
      <c r="H91" s="23">
        <f>+H92+H93+H94</f>
        <v>0</v>
      </c>
      <c r="I91" s="23">
        <f>+I92+I93+I94</f>
        <v>0</v>
      </c>
      <c r="J91" s="23">
        <f>+J92+J93+J94</f>
        <v>0</v>
      </c>
      <c r="K91" s="23">
        <f>+K92+K93+K94</f>
        <v>0</v>
      </c>
      <c r="L91" s="23">
        <f>+L92+L93+L94</f>
        <v>0</v>
      </c>
      <c r="M91" s="23">
        <f t="shared" ref="M91:X91" si="56">+M92+M93+M94</f>
        <v>0</v>
      </c>
      <c r="N91" s="23">
        <f t="shared" si="56"/>
        <v>0</v>
      </c>
      <c r="O91" s="23">
        <f t="shared" si="56"/>
        <v>0</v>
      </c>
      <c r="P91" s="23">
        <f t="shared" si="56"/>
        <v>0</v>
      </c>
      <c r="Q91" s="23">
        <f t="shared" si="56"/>
        <v>0</v>
      </c>
      <c r="R91" s="23">
        <f t="shared" si="56"/>
        <v>0</v>
      </c>
      <c r="S91" s="24">
        <f t="shared" si="56"/>
        <v>0</v>
      </c>
      <c r="T91" s="24">
        <f t="shared" si="56"/>
        <v>0</v>
      </c>
      <c r="U91" s="24">
        <f t="shared" si="56"/>
        <v>0</v>
      </c>
      <c r="V91" s="24">
        <f t="shared" si="56"/>
        <v>0</v>
      </c>
      <c r="W91" s="24">
        <f t="shared" si="56"/>
        <v>0</v>
      </c>
      <c r="X91" s="24">
        <f t="shared" si="56"/>
        <v>0</v>
      </c>
      <c r="Y91" s="24"/>
      <c r="Z91" s="24">
        <f t="shared" ref="Z91:AE91" si="57">+Z92+Z93+Z94</f>
        <v>0</v>
      </c>
      <c r="AA91" s="24">
        <f t="shared" si="57"/>
        <v>0</v>
      </c>
      <c r="AB91" s="24">
        <f t="shared" si="57"/>
        <v>0</v>
      </c>
      <c r="AC91" s="24">
        <f t="shared" si="57"/>
        <v>0</v>
      </c>
      <c r="AD91" s="24">
        <f t="shared" si="57"/>
        <v>0</v>
      </c>
      <c r="AE91" s="24">
        <f t="shared" si="57"/>
        <v>0</v>
      </c>
      <c r="AF91" s="24"/>
      <c r="AG91" s="24">
        <f t="shared" ref="AG91:AL91" si="58">+AG92+AG93+AG94</f>
        <v>0</v>
      </c>
      <c r="AH91" s="24">
        <f t="shared" si="58"/>
        <v>0</v>
      </c>
      <c r="AI91" s="24">
        <f t="shared" si="58"/>
        <v>0</v>
      </c>
      <c r="AJ91" s="24">
        <f t="shared" si="58"/>
        <v>0</v>
      </c>
      <c r="AK91" s="24">
        <f t="shared" si="58"/>
        <v>0</v>
      </c>
      <c r="AL91" s="24">
        <f t="shared" si="58"/>
        <v>0</v>
      </c>
      <c r="AM91" s="24"/>
    </row>
    <row r="92" spans="1:39" ht="19.5" customHeight="1" x14ac:dyDescent="0.2">
      <c r="A92" s="70" t="s">
        <v>66</v>
      </c>
      <c r="B92" s="71" t="s">
        <v>88</v>
      </c>
      <c r="C92" s="71" t="s">
        <v>24</v>
      </c>
      <c r="D92" s="71"/>
      <c r="E92" s="60" t="s">
        <v>108</v>
      </c>
      <c r="F92" s="23">
        <f>+G92+M92+S92+Z92+AG92</f>
        <v>0</v>
      </c>
      <c r="G92" s="23">
        <f t="shared" si="49"/>
        <v>0</v>
      </c>
      <c r="H92" s="29">
        <v>0</v>
      </c>
      <c r="I92" s="29">
        <v>0</v>
      </c>
      <c r="J92" s="29">
        <v>0</v>
      </c>
      <c r="K92" s="29">
        <v>0</v>
      </c>
      <c r="L92" s="29">
        <v>0</v>
      </c>
      <c r="M92" s="26">
        <f>+N92+O92+P92+Q92+R92</f>
        <v>0</v>
      </c>
      <c r="N92" s="29">
        <v>0</v>
      </c>
      <c r="O92" s="29">
        <v>0</v>
      </c>
      <c r="P92" s="29">
        <v>0</v>
      </c>
      <c r="Q92" s="29">
        <v>0</v>
      </c>
      <c r="R92" s="29">
        <v>0</v>
      </c>
      <c r="S92" s="30">
        <f>+T92+U92+V92+W92+X92</f>
        <v>0</v>
      </c>
      <c r="T92" s="29">
        <v>0</v>
      </c>
      <c r="U92" s="29">
        <v>0</v>
      </c>
      <c r="V92" s="29">
        <v>0</v>
      </c>
      <c r="W92" s="29">
        <v>0</v>
      </c>
      <c r="X92" s="29">
        <v>0</v>
      </c>
      <c r="Y92" s="29"/>
      <c r="Z92" s="30">
        <f>+AA92+AB92+AC92+AD92+AE92</f>
        <v>0</v>
      </c>
      <c r="AA92" s="29">
        <v>0</v>
      </c>
      <c r="AB92" s="29">
        <v>0</v>
      </c>
      <c r="AC92" s="29">
        <v>0</v>
      </c>
      <c r="AD92" s="29">
        <v>0</v>
      </c>
      <c r="AE92" s="29">
        <v>0</v>
      </c>
      <c r="AF92" s="29"/>
      <c r="AG92" s="30">
        <f>+AH92+AI92+AJ92+AK92+AL92</f>
        <v>0</v>
      </c>
      <c r="AH92" s="29">
        <v>0</v>
      </c>
      <c r="AI92" s="29">
        <v>0</v>
      </c>
      <c r="AJ92" s="29">
        <v>0</v>
      </c>
      <c r="AK92" s="29">
        <v>0</v>
      </c>
      <c r="AL92" s="29">
        <v>0</v>
      </c>
      <c r="AM92" s="29"/>
    </row>
    <row r="93" spans="1:39" ht="20.25" customHeight="1" x14ac:dyDescent="0.2">
      <c r="A93" s="68">
        <v>1</v>
      </c>
      <c r="B93" s="69" t="s">
        <v>88</v>
      </c>
      <c r="C93" s="69" t="s">
        <v>27</v>
      </c>
      <c r="D93" s="71"/>
      <c r="E93" s="62" t="s">
        <v>109</v>
      </c>
      <c r="F93" s="23">
        <f>+G93+M93+S93+Z93+AG93</f>
        <v>0</v>
      </c>
      <c r="G93" s="23">
        <f t="shared" si="49"/>
        <v>0</v>
      </c>
      <c r="H93" s="29">
        <v>0</v>
      </c>
      <c r="I93" s="29">
        <v>0</v>
      </c>
      <c r="J93" s="29">
        <v>0</v>
      </c>
      <c r="K93" s="29">
        <v>0</v>
      </c>
      <c r="L93" s="29">
        <v>0</v>
      </c>
      <c r="M93" s="26">
        <f>+N93+O93+P93+Q93+R93</f>
        <v>0</v>
      </c>
      <c r="N93" s="29">
        <v>0</v>
      </c>
      <c r="O93" s="29">
        <v>0</v>
      </c>
      <c r="P93" s="29">
        <v>0</v>
      </c>
      <c r="Q93" s="29">
        <v>0</v>
      </c>
      <c r="R93" s="29">
        <v>0</v>
      </c>
      <c r="S93" s="30">
        <f>+T93+U93+V93+W93+X93</f>
        <v>0</v>
      </c>
      <c r="T93" s="29">
        <v>0</v>
      </c>
      <c r="U93" s="29">
        <v>0</v>
      </c>
      <c r="V93" s="29">
        <v>0</v>
      </c>
      <c r="W93" s="29">
        <v>0</v>
      </c>
      <c r="X93" s="29">
        <v>0</v>
      </c>
      <c r="Y93" s="29"/>
      <c r="Z93" s="30">
        <f>+AA93+AB93+AC93+AD93+AE93</f>
        <v>0</v>
      </c>
      <c r="AA93" s="29">
        <v>0</v>
      </c>
      <c r="AB93" s="29">
        <v>0</v>
      </c>
      <c r="AC93" s="29">
        <v>0</v>
      </c>
      <c r="AD93" s="29">
        <v>0</v>
      </c>
      <c r="AE93" s="29">
        <v>0</v>
      </c>
      <c r="AF93" s="29"/>
      <c r="AG93" s="30">
        <f>+AH93+AI93+AJ93+AK93+AL93</f>
        <v>0</v>
      </c>
      <c r="AH93" s="29">
        <v>0</v>
      </c>
      <c r="AI93" s="29">
        <v>0</v>
      </c>
      <c r="AJ93" s="29">
        <v>0</v>
      </c>
      <c r="AK93" s="29">
        <v>0</v>
      </c>
      <c r="AL93" s="29">
        <v>0</v>
      </c>
      <c r="AM93" s="29"/>
    </row>
    <row r="94" spans="1:39" ht="20.25" customHeight="1" x14ac:dyDescent="0.2">
      <c r="A94" s="68" t="s">
        <v>66</v>
      </c>
      <c r="B94" s="69" t="s">
        <v>88</v>
      </c>
      <c r="C94" s="69" t="s">
        <v>29</v>
      </c>
      <c r="D94" s="71"/>
      <c r="E94" s="62" t="s">
        <v>110</v>
      </c>
      <c r="F94" s="23">
        <f>+G94+M94+S94+Z94+AG94</f>
        <v>0</v>
      </c>
      <c r="G94" s="23">
        <f t="shared" si="49"/>
        <v>0</v>
      </c>
      <c r="H94" s="29">
        <v>0</v>
      </c>
      <c r="I94" s="29">
        <v>0</v>
      </c>
      <c r="J94" s="29">
        <v>0</v>
      </c>
      <c r="K94" s="29">
        <v>0</v>
      </c>
      <c r="L94" s="29">
        <v>0</v>
      </c>
      <c r="M94" s="26">
        <f>+N94+O94+P94+Q94+R94</f>
        <v>0</v>
      </c>
      <c r="N94" s="29">
        <v>0</v>
      </c>
      <c r="O94" s="29">
        <v>0</v>
      </c>
      <c r="P94" s="29">
        <v>0</v>
      </c>
      <c r="Q94" s="29">
        <v>0</v>
      </c>
      <c r="R94" s="29">
        <v>0</v>
      </c>
      <c r="S94" s="30">
        <f>+T94+U94+V94+W94+X94</f>
        <v>0</v>
      </c>
      <c r="T94" s="29">
        <v>0</v>
      </c>
      <c r="U94" s="29">
        <v>0</v>
      </c>
      <c r="V94" s="29">
        <v>0</v>
      </c>
      <c r="W94" s="29">
        <v>0</v>
      </c>
      <c r="X94" s="29">
        <v>0</v>
      </c>
      <c r="Y94" s="29"/>
      <c r="Z94" s="30">
        <f>+AA94+AB94+AC94+AD94+AE94</f>
        <v>0</v>
      </c>
      <c r="AA94" s="29">
        <v>0</v>
      </c>
      <c r="AB94" s="29">
        <v>0</v>
      </c>
      <c r="AC94" s="29">
        <v>0</v>
      </c>
      <c r="AD94" s="29">
        <v>0</v>
      </c>
      <c r="AE94" s="29">
        <v>0</v>
      </c>
      <c r="AF94" s="29"/>
      <c r="AG94" s="30">
        <f>+AH94+AI94+AJ94+AK94+AL94</f>
        <v>0</v>
      </c>
      <c r="AH94" s="29">
        <v>0</v>
      </c>
      <c r="AI94" s="29">
        <v>0</v>
      </c>
      <c r="AJ94" s="29">
        <v>0</v>
      </c>
      <c r="AK94" s="29">
        <v>0</v>
      </c>
      <c r="AL94" s="29">
        <v>0</v>
      </c>
      <c r="AM94" s="29"/>
    </row>
    <row r="95" spans="1:39" ht="19.5" customHeight="1" x14ac:dyDescent="0.2">
      <c r="A95" s="72" t="s">
        <v>66</v>
      </c>
      <c r="B95" s="64" t="s">
        <v>111</v>
      </c>
      <c r="C95" s="71"/>
      <c r="D95" s="64"/>
      <c r="E95" s="61" t="s">
        <v>112</v>
      </c>
      <c r="F95" s="23">
        <f>+G95+M95+S95+Z95+AG95</f>
        <v>0</v>
      </c>
      <c r="G95" s="23">
        <f t="shared" si="49"/>
        <v>0</v>
      </c>
      <c r="H95" s="23">
        <f>+H96+H97+H98+H99+H100+H101+H102+H103+H104</f>
        <v>0</v>
      </c>
      <c r="I95" s="23">
        <f>+I96+I97+I98+I99+I100+I101+I102+I103+I104</f>
        <v>0</v>
      </c>
      <c r="J95" s="23">
        <f>+J96+J97+J98+J99+J100+J101+J102+J103+J104</f>
        <v>0</v>
      </c>
      <c r="K95" s="23">
        <f>+K96+K97+K98+K99+K100+K101+K102+K103+K104</f>
        <v>0</v>
      </c>
      <c r="L95" s="23">
        <f>+L96+L97+L98+L99+L100+L101+L102+L103+L104</f>
        <v>0</v>
      </c>
      <c r="M95" s="23">
        <f t="shared" ref="M95:X95" si="59">+M96+M97+M98+M99+M100+M101+M102+M103+M104</f>
        <v>0</v>
      </c>
      <c r="N95" s="23">
        <f t="shared" si="59"/>
        <v>0</v>
      </c>
      <c r="O95" s="23">
        <f t="shared" si="59"/>
        <v>0</v>
      </c>
      <c r="P95" s="23">
        <f t="shared" si="59"/>
        <v>0</v>
      </c>
      <c r="Q95" s="23">
        <f t="shared" si="59"/>
        <v>0</v>
      </c>
      <c r="R95" s="23">
        <f t="shared" si="59"/>
        <v>0</v>
      </c>
      <c r="S95" s="24">
        <f t="shared" si="59"/>
        <v>0</v>
      </c>
      <c r="T95" s="24">
        <f t="shared" si="59"/>
        <v>0</v>
      </c>
      <c r="U95" s="24">
        <f t="shared" si="59"/>
        <v>0</v>
      </c>
      <c r="V95" s="24">
        <f t="shared" si="59"/>
        <v>0</v>
      </c>
      <c r="W95" s="24">
        <f t="shared" si="59"/>
        <v>0</v>
      </c>
      <c r="X95" s="24">
        <f t="shared" si="59"/>
        <v>0</v>
      </c>
      <c r="Y95" s="24"/>
      <c r="Z95" s="24">
        <f t="shared" ref="Z95:AE95" si="60">+Z96+Z97+Z98+Z99+Z100+Z101+Z102+Z103+Z104</f>
        <v>0</v>
      </c>
      <c r="AA95" s="24">
        <f t="shared" si="60"/>
        <v>0</v>
      </c>
      <c r="AB95" s="24">
        <f t="shared" si="60"/>
        <v>0</v>
      </c>
      <c r="AC95" s="24">
        <f t="shared" si="60"/>
        <v>0</v>
      </c>
      <c r="AD95" s="24">
        <f t="shared" si="60"/>
        <v>0</v>
      </c>
      <c r="AE95" s="24">
        <f t="shared" si="60"/>
        <v>0</v>
      </c>
      <c r="AF95" s="24"/>
      <c r="AG95" s="24">
        <f t="shared" ref="AG95:AL95" si="61">+AG96+AG97+AG98+AG99+AG100+AG101+AG102+AG103+AG104</f>
        <v>0</v>
      </c>
      <c r="AH95" s="24">
        <f t="shared" si="61"/>
        <v>0</v>
      </c>
      <c r="AI95" s="24">
        <f t="shared" si="61"/>
        <v>0</v>
      </c>
      <c r="AJ95" s="24">
        <f t="shared" si="61"/>
        <v>0</v>
      </c>
      <c r="AK95" s="24">
        <f t="shared" si="61"/>
        <v>0</v>
      </c>
      <c r="AL95" s="24">
        <f t="shared" si="61"/>
        <v>0</v>
      </c>
      <c r="AM95" s="24"/>
    </row>
    <row r="96" spans="1:39" ht="18.75" customHeight="1" x14ac:dyDescent="0.2">
      <c r="A96" s="70" t="s">
        <v>66</v>
      </c>
      <c r="B96" s="71" t="s">
        <v>111</v>
      </c>
      <c r="C96" s="71" t="s">
        <v>24</v>
      </c>
      <c r="D96" s="71"/>
      <c r="E96" s="60" t="s">
        <v>113</v>
      </c>
      <c r="F96" s="23">
        <f>+G96+M96+S96+Z96+AG96</f>
        <v>0</v>
      </c>
      <c r="G96" s="23">
        <f t="shared" si="49"/>
        <v>0</v>
      </c>
      <c r="H96" s="29">
        <v>0</v>
      </c>
      <c r="I96" s="29">
        <v>0</v>
      </c>
      <c r="J96" s="29">
        <v>0</v>
      </c>
      <c r="K96" s="29">
        <v>0</v>
      </c>
      <c r="L96" s="29">
        <v>0</v>
      </c>
      <c r="M96" s="26">
        <f t="shared" ref="M96:M104" si="62">+N96+O96+P96+Q96+R96</f>
        <v>0</v>
      </c>
      <c r="N96" s="29">
        <v>0</v>
      </c>
      <c r="O96" s="29">
        <v>0</v>
      </c>
      <c r="P96" s="29">
        <v>0</v>
      </c>
      <c r="Q96" s="29">
        <v>0</v>
      </c>
      <c r="R96" s="29">
        <v>0</v>
      </c>
      <c r="S96" s="30">
        <f t="shared" ref="S96:S104" si="63">+T96+U96+V96+W96+X96</f>
        <v>0</v>
      </c>
      <c r="T96" s="29">
        <v>0</v>
      </c>
      <c r="U96" s="29">
        <v>0</v>
      </c>
      <c r="V96" s="29">
        <v>0</v>
      </c>
      <c r="W96" s="29">
        <v>0</v>
      </c>
      <c r="X96" s="29">
        <v>0</v>
      </c>
      <c r="Y96" s="29"/>
      <c r="Z96" s="30">
        <f t="shared" ref="Z96:Z104" si="64">+AA96+AB96+AC96+AD96+AE96</f>
        <v>0</v>
      </c>
      <c r="AA96" s="29">
        <v>0</v>
      </c>
      <c r="AB96" s="29">
        <v>0</v>
      </c>
      <c r="AC96" s="29">
        <v>0</v>
      </c>
      <c r="AD96" s="29">
        <v>0</v>
      </c>
      <c r="AE96" s="29">
        <v>0</v>
      </c>
      <c r="AF96" s="29"/>
      <c r="AG96" s="30">
        <f t="shared" ref="AG96:AG104" si="65">+AH96+AI96+AJ96+AK96+AL96</f>
        <v>0</v>
      </c>
      <c r="AH96" s="29">
        <v>0</v>
      </c>
      <c r="AI96" s="29">
        <v>0</v>
      </c>
      <c r="AJ96" s="29">
        <v>0</v>
      </c>
      <c r="AK96" s="29">
        <v>0</v>
      </c>
      <c r="AL96" s="29">
        <v>0</v>
      </c>
      <c r="AM96" s="29"/>
    </row>
    <row r="97" spans="1:39" ht="18.75" customHeight="1" x14ac:dyDescent="0.2">
      <c r="A97" s="68" t="s">
        <v>66</v>
      </c>
      <c r="B97" s="69" t="s">
        <v>111</v>
      </c>
      <c r="C97" s="69" t="s">
        <v>27</v>
      </c>
      <c r="D97" s="71"/>
      <c r="E97" s="60" t="s">
        <v>114</v>
      </c>
      <c r="F97" s="23">
        <f>+G97+M97+S97+Z97+AG97</f>
        <v>0</v>
      </c>
      <c r="G97" s="23">
        <f t="shared" si="49"/>
        <v>0</v>
      </c>
      <c r="H97" s="29">
        <v>0</v>
      </c>
      <c r="I97" s="29">
        <v>0</v>
      </c>
      <c r="J97" s="29">
        <v>0</v>
      </c>
      <c r="K97" s="29">
        <v>0</v>
      </c>
      <c r="L97" s="29">
        <v>0</v>
      </c>
      <c r="M97" s="26">
        <f t="shared" si="62"/>
        <v>0</v>
      </c>
      <c r="N97" s="29">
        <v>0</v>
      </c>
      <c r="O97" s="29">
        <v>0</v>
      </c>
      <c r="P97" s="29">
        <v>0</v>
      </c>
      <c r="Q97" s="29">
        <v>0</v>
      </c>
      <c r="R97" s="29">
        <v>0</v>
      </c>
      <c r="S97" s="30">
        <f t="shared" si="63"/>
        <v>0</v>
      </c>
      <c r="T97" s="29">
        <v>0</v>
      </c>
      <c r="U97" s="29">
        <v>0</v>
      </c>
      <c r="V97" s="29">
        <v>0</v>
      </c>
      <c r="W97" s="29">
        <v>0</v>
      </c>
      <c r="X97" s="29">
        <v>0</v>
      </c>
      <c r="Y97" s="29"/>
      <c r="Z97" s="30">
        <f t="shared" si="64"/>
        <v>0</v>
      </c>
      <c r="AA97" s="29">
        <v>0</v>
      </c>
      <c r="AB97" s="29">
        <v>0</v>
      </c>
      <c r="AC97" s="29">
        <v>0</v>
      </c>
      <c r="AD97" s="29">
        <v>0</v>
      </c>
      <c r="AE97" s="29">
        <v>0</v>
      </c>
      <c r="AF97" s="29"/>
      <c r="AG97" s="30">
        <f t="shared" si="65"/>
        <v>0</v>
      </c>
      <c r="AH97" s="29">
        <v>0</v>
      </c>
      <c r="AI97" s="29">
        <v>0</v>
      </c>
      <c r="AJ97" s="29">
        <v>0</v>
      </c>
      <c r="AK97" s="29">
        <v>0</v>
      </c>
      <c r="AL97" s="29">
        <v>0</v>
      </c>
      <c r="AM97" s="29"/>
    </row>
    <row r="98" spans="1:39" ht="18.75" customHeight="1" x14ac:dyDescent="0.2">
      <c r="A98" s="68" t="s">
        <v>66</v>
      </c>
      <c r="B98" s="69" t="s">
        <v>111</v>
      </c>
      <c r="C98" s="69" t="s">
        <v>29</v>
      </c>
      <c r="D98" s="71"/>
      <c r="E98" s="60" t="s">
        <v>115</v>
      </c>
      <c r="F98" s="23">
        <f>+G98+M98+S98+Z98+AG98</f>
        <v>0</v>
      </c>
      <c r="G98" s="23">
        <f t="shared" si="49"/>
        <v>0</v>
      </c>
      <c r="H98" s="29">
        <v>0</v>
      </c>
      <c r="I98" s="29">
        <v>0</v>
      </c>
      <c r="J98" s="29">
        <v>0</v>
      </c>
      <c r="K98" s="29">
        <v>0</v>
      </c>
      <c r="L98" s="29">
        <v>0</v>
      </c>
      <c r="M98" s="26">
        <f t="shared" si="62"/>
        <v>0</v>
      </c>
      <c r="N98" s="29">
        <v>0</v>
      </c>
      <c r="O98" s="29">
        <v>0</v>
      </c>
      <c r="P98" s="29">
        <v>0</v>
      </c>
      <c r="Q98" s="29">
        <v>0</v>
      </c>
      <c r="R98" s="29">
        <v>0</v>
      </c>
      <c r="S98" s="30">
        <f t="shared" si="63"/>
        <v>0</v>
      </c>
      <c r="T98" s="29">
        <v>0</v>
      </c>
      <c r="U98" s="29">
        <v>0</v>
      </c>
      <c r="V98" s="29">
        <v>0</v>
      </c>
      <c r="W98" s="29">
        <v>0</v>
      </c>
      <c r="X98" s="29">
        <v>0</v>
      </c>
      <c r="Y98" s="29"/>
      <c r="Z98" s="30">
        <f t="shared" si="64"/>
        <v>0</v>
      </c>
      <c r="AA98" s="29">
        <v>0</v>
      </c>
      <c r="AB98" s="29">
        <v>0</v>
      </c>
      <c r="AC98" s="29">
        <v>0</v>
      </c>
      <c r="AD98" s="29">
        <v>0</v>
      </c>
      <c r="AE98" s="29">
        <v>0</v>
      </c>
      <c r="AF98" s="29"/>
      <c r="AG98" s="30">
        <f t="shared" si="65"/>
        <v>0</v>
      </c>
      <c r="AH98" s="29">
        <v>0</v>
      </c>
      <c r="AI98" s="29">
        <v>0</v>
      </c>
      <c r="AJ98" s="29">
        <v>0</v>
      </c>
      <c r="AK98" s="29">
        <v>0</v>
      </c>
      <c r="AL98" s="29">
        <v>0</v>
      </c>
      <c r="AM98" s="29"/>
    </row>
    <row r="99" spans="1:39" ht="25.5" customHeight="1" x14ac:dyDescent="0.2">
      <c r="A99" s="68" t="s">
        <v>66</v>
      </c>
      <c r="B99" s="69" t="s">
        <v>111</v>
      </c>
      <c r="C99" s="69" t="s">
        <v>31</v>
      </c>
      <c r="D99" s="71"/>
      <c r="E99" s="60" t="s">
        <v>116</v>
      </c>
      <c r="F99" s="23">
        <f>+G99+M99+S99+Z99+AG99</f>
        <v>0</v>
      </c>
      <c r="G99" s="23">
        <f t="shared" si="49"/>
        <v>0</v>
      </c>
      <c r="H99" s="29">
        <v>0</v>
      </c>
      <c r="I99" s="29">
        <v>0</v>
      </c>
      <c r="J99" s="29">
        <v>0</v>
      </c>
      <c r="K99" s="29">
        <v>0</v>
      </c>
      <c r="L99" s="29">
        <v>0</v>
      </c>
      <c r="M99" s="26">
        <f t="shared" si="62"/>
        <v>0</v>
      </c>
      <c r="N99" s="29">
        <v>0</v>
      </c>
      <c r="O99" s="29">
        <v>0</v>
      </c>
      <c r="P99" s="29">
        <v>0</v>
      </c>
      <c r="Q99" s="29">
        <v>0</v>
      </c>
      <c r="R99" s="29">
        <v>0</v>
      </c>
      <c r="S99" s="30">
        <f t="shared" si="63"/>
        <v>0</v>
      </c>
      <c r="T99" s="29">
        <v>0</v>
      </c>
      <c r="U99" s="29">
        <v>0</v>
      </c>
      <c r="V99" s="29">
        <v>0</v>
      </c>
      <c r="W99" s="29">
        <v>0</v>
      </c>
      <c r="X99" s="29">
        <v>0</v>
      </c>
      <c r="Y99" s="29"/>
      <c r="Z99" s="30">
        <f t="shared" si="64"/>
        <v>0</v>
      </c>
      <c r="AA99" s="29">
        <v>0</v>
      </c>
      <c r="AB99" s="29">
        <v>0</v>
      </c>
      <c r="AC99" s="29">
        <v>0</v>
      </c>
      <c r="AD99" s="29">
        <v>0</v>
      </c>
      <c r="AE99" s="29">
        <v>0</v>
      </c>
      <c r="AF99" s="29"/>
      <c r="AG99" s="30">
        <f t="shared" si="65"/>
        <v>0</v>
      </c>
      <c r="AH99" s="29">
        <v>0</v>
      </c>
      <c r="AI99" s="29">
        <v>0</v>
      </c>
      <c r="AJ99" s="29">
        <v>0</v>
      </c>
      <c r="AK99" s="29">
        <v>0</v>
      </c>
      <c r="AL99" s="29">
        <v>0</v>
      </c>
      <c r="AM99" s="29"/>
    </row>
    <row r="100" spans="1:39" ht="24.75" customHeight="1" x14ac:dyDescent="0.2">
      <c r="A100" s="70" t="s">
        <v>66</v>
      </c>
      <c r="B100" s="71" t="s">
        <v>111</v>
      </c>
      <c r="C100" s="71" t="s">
        <v>33</v>
      </c>
      <c r="D100" s="71"/>
      <c r="E100" s="60" t="s">
        <v>117</v>
      </c>
      <c r="F100" s="23">
        <f>+G100+M100+S100+Z100+AG100</f>
        <v>0</v>
      </c>
      <c r="G100" s="23">
        <f t="shared" si="49"/>
        <v>0</v>
      </c>
      <c r="H100" s="29">
        <v>0</v>
      </c>
      <c r="I100" s="29">
        <v>0</v>
      </c>
      <c r="J100" s="29">
        <v>0</v>
      </c>
      <c r="K100" s="29">
        <v>0</v>
      </c>
      <c r="L100" s="29">
        <v>0</v>
      </c>
      <c r="M100" s="26">
        <f t="shared" si="62"/>
        <v>0</v>
      </c>
      <c r="N100" s="29">
        <v>0</v>
      </c>
      <c r="O100" s="29">
        <v>0</v>
      </c>
      <c r="P100" s="29">
        <v>0</v>
      </c>
      <c r="Q100" s="29">
        <v>0</v>
      </c>
      <c r="R100" s="29">
        <v>0</v>
      </c>
      <c r="S100" s="30">
        <f t="shared" si="63"/>
        <v>0</v>
      </c>
      <c r="T100" s="29">
        <v>0</v>
      </c>
      <c r="U100" s="29">
        <v>0</v>
      </c>
      <c r="V100" s="29">
        <v>0</v>
      </c>
      <c r="W100" s="29">
        <v>0</v>
      </c>
      <c r="X100" s="29">
        <v>0</v>
      </c>
      <c r="Y100" s="29"/>
      <c r="Z100" s="30">
        <f t="shared" si="64"/>
        <v>0</v>
      </c>
      <c r="AA100" s="29">
        <v>0</v>
      </c>
      <c r="AB100" s="29">
        <v>0</v>
      </c>
      <c r="AC100" s="29">
        <v>0</v>
      </c>
      <c r="AD100" s="29">
        <v>0</v>
      </c>
      <c r="AE100" s="29">
        <v>0</v>
      </c>
      <c r="AF100" s="29"/>
      <c r="AG100" s="30">
        <f t="shared" si="65"/>
        <v>0</v>
      </c>
      <c r="AH100" s="29">
        <v>0</v>
      </c>
      <c r="AI100" s="29">
        <v>0</v>
      </c>
      <c r="AJ100" s="29">
        <v>0</v>
      </c>
      <c r="AK100" s="29">
        <v>0</v>
      </c>
      <c r="AL100" s="29">
        <v>0</v>
      </c>
      <c r="AM100" s="29"/>
    </row>
    <row r="101" spans="1:39" ht="26.25" customHeight="1" x14ac:dyDescent="0.2">
      <c r="A101" s="70" t="s">
        <v>66</v>
      </c>
      <c r="B101" s="71" t="s">
        <v>111</v>
      </c>
      <c r="C101" s="71" t="s">
        <v>86</v>
      </c>
      <c r="D101" s="71"/>
      <c r="E101" s="60" t="s">
        <v>118</v>
      </c>
      <c r="F101" s="23">
        <f>+G101+M101+S101+Z101+AG101</f>
        <v>0</v>
      </c>
      <c r="G101" s="23">
        <f t="shared" si="49"/>
        <v>0</v>
      </c>
      <c r="H101" s="29">
        <v>0</v>
      </c>
      <c r="I101" s="29">
        <v>0</v>
      </c>
      <c r="J101" s="29">
        <v>0</v>
      </c>
      <c r="K101" s="29">
        <v>0</v>
      </c>
      <c r="L101" s="29">
        <v>0</v>
      </c>
      <c r="M101" s="26">
        <f t="shared" si="62"/>
        <v>0</v>
      </c>
      <c r="N101" s="29">
        <v>0</v>
      </c>
      <c r="O101" s="29">
        <v>0</v>
      </c>
      <c r="P101" s="29">
        <v>0</v>
      </c>
      <c r="Q101" s="29">
        <v>0</v>
      </c>
      <c r="R101" s="29">
        <v>0</v>
      </c>
      <c r="S101" s="30">
        <f t="shared" si="63"/>
        <v>0</v>
      </c>
      <c r="T101" s="29">
        <v>0</v>
      </c>
      <c r="U101" s="29">
        <v>0</v>
      </c>
      <c r="V101" s="29">
        <v>0</v>
      </c>
      <c r="W101" s="29">
        <v>0</v>
      </c>
      <c r="X101" s="29">
        <v>0</v>
      </c>
      <c r="Y101" s="29"/>
      <c r="Z101" s="30">
        <f t="shared" si="64"/>
        <v>0</v>
      </c>
      <c r="AA101" s="29">
        <v>0</v>
      </c>
      <c r="AB101" s="29">
        <v>0</v>
      </c>
      <c r="AC101" s="29">
        <v>0</v>
      </c>
      <c r="AD101" s="29">
        <v>0</v>
      </c>
      <c r="AE101" s="29">
        <v>0</v>
      </c>
      <c r="AF101" s="29"/>
      <c r="AG101" s="30">
        <f t="shared" si="65"/>
        <v>0</v>
      </c>
      <c r="AH101" s="29">
        <v>0</v>
      </c>
      <c r="AI101" s="29">
        <v>0</v>
      </c>
      <c r="AJ101" s="29">
        <v>0</v>
      </c>
      <c r="AK101" s="29">
        <v>0</v>
      </c>
      <c r="AL101" s="29">
        <v>0</v>
      </c>
      <c r="AM101" s="29"/>
    </row>
    <row r="102" spans="1:39" ht="27" customHeight="1" x14ac:dyDescent="0.2">
      <c r="A102" s="70" t="s">
        <v>66</v>
      </c>
      <c r="B102" s="71" t="s">
        <v>111</v>
      </c>
      <c r="C102" s="71" t="s">
        <v>88</v>
      </c>
      <c r="D102" s="71"/>
      <c r="E102" s="60" t="s">
        <v>119</v>
      </c>
      <c r="F102" s="23">
        <f>+G102+M102+S102+Z102+AG102</f>
        <v>0</v>
      </c>
      <c r="G102" s="23">
        <f t="shared" si="49"/>
        <v>0</v>
      </c>
      <c r="H102" s="29">
        <v>0</v>
      </c>
      <c r="I102" s="29">
        <v>0</v>
      </c>
      <c r="J102" s="29">
        <v>0</v>
      </c>
      <c r="K102" s="29">
        <v>0</v>
      </c>
      <c r="L102" s="29">
        <v>0</v>
      </c>
      <c r="M102" s="26">
        <f t="shared" si="62"/>
        <v>0</v>
      </c>
      <c r="N102" s="29">
        <v>0</v>
      </c>
      <c r="O102" s="29">
        <v>0</v>
      </c>
      <c r="P102" s="29">
        <v>0</v>
      </c>
      <c r="Q102" s="29">
        <v>0</v>
      </c>
      <c r="R102" s="29">
        <v>0</v>
      </c>
      <c r="S102" s="30">
        <f t="shared" si="63"/>
        <v>0</v>
      </c>
      <c r="T102" s="29">
        <v>0</v>
      </c>
      <c r="U102" s="29">
        <v>0</v>
      </c>
      <c r="V102" s="29">
        <v>0</v>
      </c>
      <c r="W102" s="29">
        <v>0</v>
      </c>
      <c r="X102" s="29">
        <v>0</v>
      </c>
      <c r="Y102" s="29"/>
      <c r="Z102" s="30">
        <f t="shared" si="64"/>
        <v>0</v>
      </c>
      <c r="AA102" s="29">
        <v>0</v>
      </c>
      <c r="AB102" s="29">
        <v>0</v>
      </c>
      <c r="AC102" s="29">
        <v>0</v>
      </c>
      <c r="AD102" s="29">
        <v>0</v>
      </c>
      <c r="AE102" s="29">
        <v>0</v>
      </c>
      <c r="AF102" s="29"/>
      <c r="AG102" s="30">
        <f t="shared" si="65"/>
        <v>0</v>
      </c>
      <c r="AH102" s="29">
        <v>0</v>
      </c>
      <c r="AI102" s="29">
        <v>0</v>
      </c>
      <c r="AJ102" s="29">
        <v>0</v>
      </c>
      <c r="AK102" s="29">
        <v>0</v>
      </c>
      <c r="AL102" s="29">
        <v>0</v>
      </c>
      <c r="AM102" s="29"/>
    </row>
    <row r="103" spans="1:39" ht="28.5" customHeight="1" x14ac:dyDescent="0.2">
      <c r="A103" s="70" t="s">
        <v>66</v>
      </c>
      <c r="B103" s="71" t="s">
        <v>111</v>
      </c>
      <c r="C103" s="71" t="s">
        <v>111</v>
      </c>
      <c r="D103" s="71"/>
      <c r="E103" s="60" t="s">
        <v>120</v>
      </c>
      <c r="F103" s="23">
        <f>+G103+M103+S103+Z103+AG103</f>
        <v>0</v>
      </c>
      <c r="G103" s="23">
        <f t="shared" si="49"/>
        <v>0</v>
      </c>
      <c r="H103" s="29">
        <v>0</v>
      </c>
      <c r="I103" s="29">
        <v>0</v>
      </c>
      <c r="J103" s="29">
        <v>0</v>
      </c>
      <c r="K103" s="29">
        <v>0</v>
      </c>
      <c r="L103" s="29">
        <v>0</v>
      </c>
      <c r="M103" s="26">
        <f t="shared" si="62"/>
        <v>0</v>
      </c>
      <c r="N103" s="29">
        <v>0</v>
      </c>
      <c r="O103" s="29">
        <v>0</v>
      </c>
      <c r="P103" s="29">
        <v>0</v>
      </c>
      <c r="Q103" s="29">
        <v>0</v>
      </c>
      <c r="R103" s="29">
        <v>0</v>
      </c>
      <c r="S103" s="30">
        <f t="shared" si="63"/>
        <v>0</v>
      </c>
      <c r="T103" s="29">
        <v>0</v>
      </c>
      <c r="U103" s="29">
        <v>0</v>
      </c>
      <c r="V103" s="29">
        <v>0</v>
      </c>
      <c r="W103" s="29">
        <v>0</v>
      </c>
      <c r="X103" s="29">
        <v>0</v>
      </c>
      <c r="Y103" s="29"/>
      <c r="Z103" s="30">
        <f t="shared" si="64"/>
        <v>0</v>
      </c>
      <c r="AA103" s="29">
        <v>0</v>
      </c>
      <c r="AB103" s="29">
        <v>0</v>
      </c>
      <c r="AC103" s="29">
        <v>0</v>
      </c>
      <c r="AD103" s="29">
        <v>0</v>
      </c>
      <c r="AE103" s="29">
        <v>0</v>
      </c>
      <c r="AF103" s="29"/>
      <c r="AG103" s="30">
        <f t="shared" si="65"/>
        <v>0</v>
      </c>
      <c r="AH103" s="29">
        <v>0</v>
      </c>
      <c r="AI103" s="29">
        <v>0</v>
      </c>
      <c r="AJ103" s="29">
        <v>0</v>
      </c>
      <c r="AK103" s="29">
        <v>0</v>
      </c>
      <c r="AL103" s="29">
        <v>0</v>
      </c>
      <c r="AM103" s="29"/>
    </row>
    <row r="104" spans="1:39" ht="18" customHeight="1" x14ac:dyDescent="0.2">
      <c r="A104" s="70" t="s">
        <v>66</v>
      </c>
      <c r="B104" s="71" t="s">
        <v>111</v>
      </c>
      <c r="C104" s="71" t="s">
        <v>48</v>
      </c>
      <c r="D104" s="71"/>
      <c r="E104" s="60" t="s">
        <v>121</v>
      </c>
      <c r="F104" s="23">
        <f>+G104+M104+S104+Z104+AG104</f>
        <v>0</v>
      </c>
      <c r="G104" s="23">
        <f t="shared" si="49"/>
        <v>0</v>
      </c>
      <c r="H104" s="29">
        <v>0</v>
      </c>
      <c r="I104" s="29">
        <v>0</v>
      </c>
      <c r="J104" s="29">
        <v>0</v>
      </c>
      <c r="K104" s="29">
        <v>0</v>
      </c>
      <c r="L104" s="29">
        <v>0</v>
      </c>
      <c r="M104" s="26">
        <f t="shared" si="62"/>
        <v>0</v>
      </c>
      <c r="N104" s="29">
        <v>0</v>
      </c>
      <c r="O104" s="29">
        <v>0</v>
      </c>
      <c r="P104" s="29">
        <v>0</v>
      </c>
      <c r="Q104" s="29">
        <v>0</v>
      </c>
      <c r="R104" s="29">
        <v>0</v>
      </c>
      <c r="S104" s="30">
        <f t="shared" si="63"/>
        <v>0</v>
      </c>
      <c r="T104" s="29">
        <v>0</v>
      </c>
      <c r="U104" s="29">
        <v>0</v>
      </c>
      <c r="V104" s="29">
        <v>0</v>
      </c>
      <c r="W104" s="29">
        <v>0</v>
      </c>
      <c r="X104" s="29">
        <v>0</v>
      </c>
      <c r="Y104" s="29"/>
      <c r="Z104" s="30">
        <f t="shared" si="64"/>
        <v>0</v>
      </c>
      <c r="AA104" s="29">
        <v>0</v>
      </c>
      <c r="AB104" s="29">
        <v>0</v>
      </c>
      <c r="AC104" s="29">
        <v>0</v>
      </c>
      <c r="AD104" s="29">
        <v>0</v>
      </c>
      <c r="AE104" s="29">
        <v>0</v>
      </c>
      <c r="AF104" s="29"/>
      <c r="AG104" s="30">
        <f t="shared" si="65"/>
        <v>0</v>
      </c>
      <c r="AH104" s="29">
        <v>0</v>
      </c>
      <c r="AI104" s="29">
        <v>0</v>
      </c>
      <c r="AJ104" s="29">
        <v>0</v>
      </c>
      <c r="AK104" s="29">
        <v>0</v>
      </c>
      <c r="AL104" s="29">
        <v>0</v>
      </c>
      <c r="AM104" s="29"/>
    </row>
    <row r="105" spans="1:39" ht="16.5" customHeight="1" x14ac:dyDescent="0.2">
      <c r="A105" s="74" t="s">
        <v>66</v>
      </c>
      <c r="B105" s="75" t="s">
        <v>122</v>
      </c>
      <c r="C105" s="69"/>
      <c r="D105" s="71"/>
      <c r="E105" s="63" t="s">
        <v>123</v>
      </c>
      <c r="F105" s="23">
        <f>+G105+M105+S105+Z105+AG105</f>
        <v>0</v>
      </c>
      <c r="G105" s="23">
        <f t="shared" si="49"/>
        <v>0</v>
      </c>
      <c r="H105" s="23">
        <f>+H106+H107+H108+H109</f>
        <v>0</v>
      </c>
      <c r="I105" s="23">
        <f>+I106+I107+I108+I109</f>
        <v>0</v>
      </c>
      <c r="J105" s="23">
        <f>+J106+J107+J108+J109</f>
        <v>0</v>
      </c>
      <c r="K105" s="23">
        <f>+K106+K107+K108+K109</f>
        <v>0</v>
      </c>
      <c r="L105" s="23">
        <f>+L106+L107+L108+L109</f>
        <v>0</v>
      </c>
      <c r="M105" s="23">
        <f t="shared" ref="M105:X105" si="66">+M106+M107+M108+M109</f>
        <v>0</v>
      </c>
      <c r="N105" s="23">
        <f t="shared" si="66"/>
        <v>0</v>
      </c>
      <c r="O105" s="23">
        <f t="shared" si="66"/>
        <v>0</v>
      </c>
      <c r="P105" s="23">
        <f t="shared" si="66"/>
        <v>0</v>
      </c>
      <c r="Q105" s="23">
        <f t="shared" si="66"/>
        <v>0</v>
      </c>
      <c r="R105" s="23">
        <f t="shared" si="66"/>
        <v>0</v>
      </c>
      <c r="S105" s="24">
        <f t="shared" si="66"/>
        <v>0</v>
      </c>
      <c r="T105" s="24">
        <f t="shared" si="66"/>
        <v>0</v>
      </c>
      <c r="U105" s="24">
        <f t="shared" si="66"/>
        <v>0</v>
      </c>
      <c r="V105" s="24">
        <f t="shared" si="66"/>
        <v>0</v>
      </c>
      <c r="W105" s="24">
        <f t="shared" si="66"/>
        <v>0</v>
      </c>
      <c r="X105" s="24">
        <f t="shared" si="66"/>
        <v>0</v>
      </c>
      <c r="Y105" s="24"/>
      <c r="Z105" s="24">
        <f t="shared" ref="Z105:AE105" si="67">+Z106+Z107+Z108+Z109</f>
        <v>0</v>
      </c>
      <c r="AA105" s="24">
        <f t="shared" si="67"/>
        <v>0</v>
      </c>
      <c r="AB105" s="24">
        <f t="shared" si="67"/>
        <v>0</v>
      </c>
      <c r="AC105" s="24">
        <f t="shared" si="67"/>
        <v>0</v>
      </c>
      <c r="AD105" s="24">
        <f t="shared" si="67"/>
        <v>0</v>
      </c>
      <c r="AE105" s="24">
        <f t="shared" si="67"/>
        <v>0</v>
      </c>
      <c r="AF105" s="24"/>
      <c r="AG105" s="24">
        <f t="shared" ref="AG105:AL105" si="68">+AG106+AG107+AG108+AG109</f>
        <v>0</v>
      </c>
      <c r="AH105" s="24">
        <f t="shared" si="68"/>
        <v>0</v>
      </c>
      <c r="AI105" s="24">
        <f t="shared" si="68"/>
        <v>0</v>
      </c>
      <c r="AJ105" s="24">
        <f t="shared" si="68"/>
        <v>0</v>
      </c>
      <c r="AK105" s="24">
        <f t="shared" si="68"/>
        <v>0</v>
      </c>
      <c r="AL105" s="24">
        <f t="shared" si="68"/>
        <v>0</v>
      </c>
      <c r="AM105" s="24"/>
    </row>
    <row r="106" spans="1:39" ht="16.5" customHeight="1" x14ac:dyDescent="0.2">
      <c r="A106" s="68" t="s">
        <v>66</v>
      </c>
      <c r="B106" s="69" t="s">
        <v>122</v>
      </c>
      <c r="C106" s="69" t="s">
        <v>24</v>
      </c>
      <c r="D106" s="71"/>
      <c r="E106" s="60" t="s">
        <v>124</v>
      </c>
      <c r="F106" s="23">
        <f>+G106+M106+S106+Z106+AG106</f>
        <v>0</v>
      </c>
      <c r="G106" s="23">
        <f t="shared" si="49"/>
        <v>0</v>
      </c>
      <c r="H106" s="29">
        <v>0</v>
      </c>
      <c r="I106" s="29">
        <v>0</v>
      </c>
      <c r="J106" s="29">
        <v>0</v>
      </c>
      <c r="K106" s="29">
        <v>0</v>
      </c>
      <c r="L106" s="29">
        <v>0</v>
      </c>
      <c r="M106" s="26">
        <f>+N106+O106+P106+Q106+R106</f>
        <v>0</v>
      </c>
      <c r="N106" s="29">
        <v>0</v>
      </c>
      <c r="O106" s="29">
        <v>0</v>
      </c>
      <c r="P106" s="29">
        <v>0</v>
      </c>
      <c r="Q106" s="29">
        <v>0</v>
      </c>
      <c r="R106" s="29">
        <v>0</v>
      </c>
      <c r="S106" s="30">
        <f>+T106+U106+V106+W106+X106</f>
        <v>0</v>
      </c>
      <c r="T106" s="29">
        <v>0</v>
      </c>
      <c r="U106" s="29">
        <v>0</v>
      </c>
      <c r="V106" s="29">
        <v>0</v>
      </c>
      <c r="W106" s="29">
        <v>0</v>
      </c>
      <c r="X106" s="29">
        <v>0</v>
      </c>
      <c r="Y106" s="29"/>
      <c r="Z106" s="30">
        <f>+AA106+AB106+AC106+AD106+AE106</f>
        <v>0</v>
      </c>
      <c r="AA106" s="29">
        <v>0</v>
      </c>
      <c r="AB106" s="29">
        <v>0</v>
      </c>
      <c r="AC106" s="29">
        <v>0</v>
      </c>
      <c r="AD106" s="29">
        <v>0</v>
      </c>
      <c r="AE106" s="29">
        <v>0</v>
      </c>
      <c r="AF106" s="29"/>
      <c r="AG106" s="30">
        <f>+AH106+AI106+AJ106+AK106+AL106</f>
        <v>0</v>
      </c>
      <c r="AH106" s="29">
        <v>0</v>
      </c>
      <c r="AI106" s="29">
        <v>0</v>
      </c>
      <c r="AJ106" s="29">
        <v>0</v>
      </c>
      <c r="AK106" s="29">
        <v>0</v>
      </c>
      <c r="AL106" s="29">
        <v>0</v>
      </c>
      <c r="AM106" s="29"/>
    </row>
    <row r="107" spans="1:39" ht="20.25" customHeight="1" x14ac:dyDescent="0.2">
      <c r="A107" s="68" t="s">
        <v>66</v>
      </c>
      <c r="B107" s="69" t="s">
        <v>122</v>
      </c>
      <c r="C107" s="69" t="s">
        <v>27</v>
      </c>
      <c r="D107" s="71"/>
      <c r="E107" s="60" t="s">
        <v>125</v>
      </c>
      <c r="F107" s="23">
        <f>+G107+M107+S107+Z107+AG107</f>
        <v>0</v>
      </c>
      <c r="G107" s="23">
        <f t="shared" si="49"/>
        <v>0</v>
      </c>
      <c r="H107" s="29">
        <v>0</v>
      </c>
      <c r="I107" s="29">
        <v>0</v>
      </c>
      <c r="J107" s="29">
        <v>0</v>
      </c>
      <c r="K107" s="29">
        <v>0</v>
      </c>
      <c r="L107" s="29">
        <v>0</v>
      </c>
      <c r="M107" s="26">
        <f>+N107+O107+P107+Q107+R107</f>
        <v>0</v>
      </c>
      <c r="N107" s="29">
        <v>0</v>
      </c>
      <c r="O107" s="29">
        <v>0</v>
      </c>
      <c r="P107" s="29">
        <v>0</v>
      </c>
      <c r="Q107" s="29">
        <v>0</v>
      </c>
      <c r="R107" s="29">
        <v>0</v>
      </c>
      <c r="S107" s="30">
        <f>+T107+U107+V107+W107+X107</f>
        <v>0</v>
      </c>
      <c r="T107" s="29">
        <v>0</v>
      </c>
      <c r="U107" s="29">
        <v>0</v>
      </c>
      <c r="V107" s="29">
        <v>0</v>
      </c>
      <c r="W107" s="29">
        <v>0</v>
      </c>
      <c r="X107" s="29">
        <v>0</v>
      </c>
      <c r="Y107" s="29"/>
      <c r="Z107" s="30">
        <f>+AA107+AB107+AC107+AD107+AE107</f>
        <v>0</v>
      </c>
      <c r="AA107" s="29">
        <v>0</v>
      </c>
      <c r="AB107" s="29">
        <v>0</v>
      </c>
      <c r="AC107" s="29">
        <v>0</v>
      </c>
      <c r="AD107" s="29">
        <v>0</v>
      </c>
      <c r="AE107" s="29">
        <v>0</v>
      </c>
      <c r="AF107" s="29"/>
      <c r="AG107" s="30">
        <f>+AH107+AI107+AJ107+AK107+AL107</f>
        <v>0</v>
      </c>
      <c r="AH107" s="29">
        <v>0</v>
      </c>
      <c r="AI107" s="29">
        <v>0</v>
      </c>
      <c r="AJ107" s="29">
        <v>0</v>
      </c>
      <c r="AK107" s="29">
        <v>0</v>
      </c>
      <c r="AL107" s="29">
        <v>0</v>
      </c>
      <c r="AM107" s="29"/>
    </row>
    <row r="108" spans="1:39" ht="20.25" customHeight="1" x14ac:dyDescent="0.2">
      <c r="A108" s="68" t="s">
        <v>66</v>
      </c>
      <c r="B108" s="69" t="s">
        <v>122</v>
      </c>
      <c r="C108" s="69" t="s">
        <v>29</v>
      </c>
      <c r="D108" s="71"/>
      <c r="E108" s="60" t="s">
        <v>126</v>
      </c>
      <c r="F108" s="23">
        <f>+G108+M108+S108+Z108+AG108</f>
        <v>0</v>
      </c>
      <c r="G108" s="23">
        <f t="shared" si="49"/>
        <v>0</v>
      </c>
      <c r="H108" s="29">
        <v>0</v>
      </c>
      <c r="I108" s="29">
        <v>0</v>
      </c>
      <c r="J108" s="29">
        <v>0</v>
      </c>
      <c r="K108" s="29">
        <v>0</v>
      </c>
      <c r="L108" s="29">
        <v>0</v>
      </c>
      <c r="M108" s="26">
        <f>+N108+O108+P108+Q108+R108</f>
        <v>0</v>
      </c>
      <c r="N108" s="29">
        <v>0</v>
      </c>
      <c r="O108" s="29">
        <v>0</v>
      </c>
      <c r="P108" s="29">
        <v>0</v>
      </c>
      <c r="Q108" s="29">
        <v>0</v>
      </c>
      <c r="R108" s="29">
        <v>0</v>
      </c>
      <c r="S108" s="30">
        <f>+T108+U108+V108+W108+X108</f>
        <v>0</v>
      </c>
      <c r="T108" s="29">
        <v>0</v>
      </c>
      <c r="U108" s="29">
        <v>0</v>
      </c>
      <c r="V108" s="29">
        <v>0</v>
      </c>
      <c r="W108" s="29">
        <v>0</v>
      </c>
      <c r="X108" s="29">
        <v>0</v>
      </c>
      <c r="Y108" s="29"/>
      <c r="Z108" s="30">
        <f>+AA108+AB108+AC108+AD108+AE108</f>
        <v>0</v>
      </c>
      <c r="AA108" s="29">
        <v>0</v>
      </c>
      <c r="AB108" s="29">
        <v>0</v>
      </c>
      <c r="AC108" s="29">
        <v>0</v>
      </c>
      <c r="AD108" s="29">
        <v>0</v>
      </c>
      <c r="AE108" s="29">
        <v>0</v>
      </c>
      <c r="AF108" s="29"/>
      <c r="AG108" s="30">
        <f>+AH108+AI108+AJ108+AK108+AL108</f>
        <v>0</v>
      </c>
      <c r="AH108" s="29">
        <v>0</v>
      </c>
      <c r="AI108" s="29">
        <v>0</v>
      </c>
      <c r="AJ108" s="29">
        <v>0</v>
      </c>
      <c r="AK108" s="29">
        <v>0</v>
      </c>
      <c r="AL108" s="29">
        <v>0</v>
      </c>
      <c r="AM108" s="29"/>
    </row>
    <row r="109" spans="1:39" ht="20.25" customHeight="1" x14ac:dyDescent="0.2">
      <c r="A109" s="68" t="s">
        <v>66</v>
      </c>
      <c r="B109" s="69" t="s">
        <v>122</v>
      </c>
      <c r="C109" s="69" t="s">
        <v>48</v>
      </c>
      <c r="D109" s="71"/>
      <c r="E109" s="60" t="s">
        <v>127</v>
      </c>
      <c r="F109" s="23">
        <f>+G109+M109+S109+Z109+AG109</f>
        <v>0</v>
      </c>
      <c r="G109" s="23">
        <f t="shared" si="49"/>
        <v>0</v>
      </c>
      <c r="H109" s="29">
        <v>0</v>
      </c>
      <c r="I109" s="29">
        <v>0</v>
      </c>
      <c r="J109" s="29">
        <v>0</v>
      </c>
      <c r="K109" s="29">
        <v>0</v>
      </c>
      <c r="L109" s="29">
        <v>0</v>
      </c>
      <c r="M109" s="26">
        <f>+N109+O109+P109+Q109+R109</f>
        <v>0</v>
      </c>
      <c r="N109" s="29">
        <v>0</v>
      </c>
      <c r="O109" s="29">
        <v>0</v>
      </c>
      <c r="P109" s="29">
        <v>0</v>
      </c>
      <c r="Q109" s="29">
        <v>0</v>
      </c>
      <c r="R109" s="29">
        <v>0</v>
      </c>
      <c r="S109" s="30">
        <f>+T109+U109+V109+W109+X109</f>
        <v>0</v>
      </c>
      <c r="T109" s="29">
        <v>0</v>
      </c>
      <c r="U109" s="29">
        <v>0</v>
      </c>
      <c r="V109" s="29">
        <v>0</v>
      </c>
      <c r="W109" s="29">
        <v>0</v>
      </c>
      <c r="X109" s="29">
        <v>0</v>
      </c>
      <c r="Y109" s="29"/>
      <c r="Z109" s="30">
        <f>+AA109+AB109+AC109+AD109+AE109</f>
        <v>0</v>
      </c>
      <c r="AA109" s="29">
        <v>0</v>
      </c>
      <c r="AB109" s="29">
        <v>0</v>
      </c>
      <c r="AC109" s="29">
        <v>0</v>
      </c>
      <c r="AD109" s="29">
        <v>0</v>
      </c>
      <c r="AE109" s="29">
        <v>0</v>
      </c>
      <c r="AF109" s="29"/>
      <c r="AG109" s="30">
        <f>+AH109+AI109+AJ109+AK109+AL109</f>
        <v>0</v>
      </c>
      <c r="AH109" s="29">
        <v>0</v>
      </c>
      <c r="AI109" s="29">
        <v>0</v>
      </c>
      <c r="AJ109" s="29">
        <v>0</v>
      </c>
      <c r="AK109" s="29">
        <v>0</v>
      </c>
      <c r="AL109" s="29">
        <v>0</v>
      </c>
      <c r="AM109" s="29"/>
    </row>
    <row r="110" spans="1:39" ht="19.5" customHeight="1" x14ac:dyDescent="0.2">
      <c r="A110" s="72" t="s">
        <v>66</v>
      </c>
      <c r="B110" s="64" t="s">
        <v>48</v>
      </c>
      <c r="C110" s="71"/>
      <c r="D110" s="64"/>
      <c r="E110" s="61" t="s">
        <v>128</v>
      </c>
      <c r="F110" s="23">
        <f>+G110+M110+S110+Z110+AG110</f>
        <v>0</v>
      </c>
      <c r="G110" s="23">
        <f t="shared" si="49"/>
        <v>0</v>
      </c>
      <c r="H110" s="23">
        <f>+H111+H112+H113+H114+H115+H116</f>
        <v>0</v>
      </c>
      <c r="I110" s="23">
        <f>+I111+I112+I113+I114+I115+I116</f>
        <v>0</v>
      </c>
      <c r="J110" s="23">
        <f>+J111+J112+J113+J114+J115+J116</f>
        <v>0</v>
      </c>
      <c r="K110" s="23">
        <f>+K111+K112+K113+K114+K115+K116</f>
        <v>0</v>
      </c>
      <c r="L110" s="23">
        <f>+L111+L112+L113+L114+L115+L116</f>
        <v>0</v>
      </c>
      <c r="M110" s="23">
        <f t="shared" ref="M110:X110" si="69">+M111+M112+M113+M114+M115+M116</f>
        <v>0</v>
      </c>
      <c r="N110" s="23">
        <f t="shared" si="69"/>
        <v>0</v>
      </c>
      <c r="O110" s="23">
        <f t="shared" si="69"/>
        <v>0</v>
      </c>
      <c r="P110" s="23">
        <f t="shared" si="69"/>
        <v>0</v>
      </c>
      <c r="Q110" s="23">
        <f t="shared" si="69"/>
        <v>0</v>
      </c>
      <c r="R110" s="23">
        <f t="shared" si="69"/>
        <v>0</v>
      </c>
      <c r="S110" s="24">
        <f t="shared" si="69"/>
        <v>0</v>
      </c>
      <c r="T110" s="24">
        <f t="shared" si="69"/>
        <v>0</v>
      </c>
      <c r="U110" s="24">
        <f t="shared" si="69"/>
        <v>0</v>
      </c>
      <c r="V110" s="24">
        <f t="shared" si="69"/>
        <v>0</v>
      </c>
      <c r="W110" s="24">
        <f t="shared" si="69"/>
        <v>0</v>
      </c>
      <c r="X110" s="24">
        <f t="shared" si="69"/>
        <v>0</v>
      </c>
      <c r="Y110" s="24"/>
      <c r="Z110" s="24">
        <f t="shared" ref="Z110:AE110" si="70">+Z111+Z112+Z113+Z114+Z115+Z116</f>
        <v>0</v>
      </c>
      <c r="AA110" s="24">
        <f t="shared" si="70"/>
        <v>0</v>
      </c>
      <c r="AB110" s="24">
        <f t="shared" si="70"/>
        <v>0</v>
      </c>
      <c r="AC110" s="24">
        <f t="shared" si="70"/>
        <v>0</v>
      </c>
      <c r="AD110" s="24">
        <f t="shared" si="70"/>
        <v>0</v>
      </c>
      <c r="AE110" s="24">
        <f t="shared" si="70"/>
        <v>0</v>
      </c>
      <c r="AF110" s="24"/>
      <c r="AG110" s="24">
        <f t="shared" ref="AG110:AL110" si="71">+AG111+AG112+AG113+AG114+AG115+AG116</f>
        <v>0</v>
      </c>
      <c r="AH110" s="24">
        <f t="shared" si="71"/>
        <v>0</v>
      </c>
      <c r="AI110" s="24">
        <f t="shared" si="71"/>
        <v>0</v>
      </c>
      <c r="AJ110" s="24">
        <f t="shared" si="71"/>
        <v>0</v>
      </c>
      <c r="AK110" s="24">
        <f t="shared" si="71"/>
        <v>0</v>
      </c>
      <c r="AL110" s="24">
        <f t="shared" si="71"/>
        <v>0</v>
      </c>
      <c r="AM110" s="24"/>
    </row>
    <row r="111" spans="1:39" ht="19.5" customHeight="1" x14ac:dyDescent="0.2">
      <c r="A111" s="68" t="s">
        <v>66</v>
      </c>
      <c r="B111" s="69" t="s">
        <v>48</v>
      </c>
      <c r="C111" s="69" t="s">
        <v>24</v>
      </c>
      <c r="D111" s="64"/>
      <c r="E111" s="60" t="s">
        <v>129</v>
      </c>
      <c r="F111" s="23">
        <f>+G111+M111+S111+Z111+AG111</f>
        <v>0</v>
      </c>
      <c r="G111" s="23">
        <f t="shared" si="49"/>
        <v>0</v>
      </c>
      <c r="H111" s="29">
        <v>0</v>
      </c>
      <c r="I111" s="29">
        <v>0</v>
      </c>
      <c r="J111" s="29">
        <v>0</v>
      </c>
      <c r="K111" s="29">
        <v>0</v>
      </c>
      <c r="L111" s="29">
        <v>0</v>
      </c>
      <c r="M111" s="26">
        <f t="shared" ref="M111:M116" si="72">+N111+O111+P111+Q111+R111</f>
        <v>0</v>
      </c>
      <c r="N111" s="29">
        <v>0</v>
      </c>
      <c r="O111" s="29">
        <v>0</v>
      </c>
      <c r="P111" s="29">
        <v>0</v>
      </c>
      <c r="Q111" s="29">
        <v>0</v>
      </c>
      <c r="R111" s="29">
        <v>0</v>
      </c>
      <c r="S111" s="30">
        <f t="shared" ref="S111:S116" si="73">+T111+U111+V111+W111+X111</f>
        <v>0</v>
      </c>
      <c r="T111" s="29">
        <v>0</v>
      </c>
      <c r="U111" s="29">
        <v>0</v>
      </c>
      <c r="V111" s="29">
        <v>0</v>
      </c>
      <c r="W111" s="29">
        <v>0</v>
      </c>
      <c r="X111" s="29">
        <v>0</v>
      </c>
      <c r="Y111" s="29"/>
      <c r="Z111" s="30">
        <f t="shared" ref="Z111:Z116" si="74">+AA111+AB111+AC111+AD111+AE111</f>
        <v>0</v>
      </c>
      <c r="AA111" s="29">
        <v>0</v>
      </c>
      <c r="AB111" s="29">
        <v>0</v>
      </c>
      <c r="AC111" s="29">
        <v>0</v>
      </c>
      <c r="AD111" s="29">
        <v>0</v>
      </c>
      <c r="AE111" s="29">
        <v>0</v>
      </c>
      <c r="AF111" s="29"/>
      <c r="AG111" s="30">
        <f t="shared" ref="AG111:AG116" si="75">+AH111+AI111+AJ111+AK111+AL111</f>
        <v>0</v>
      </c>
      <c r="AH111" s="29">
        <v>0</v>
      </c>
      <c r="AI111" s="29">
        <v>0</v>
      </c>
      <c r="AJ111" s="29">
        <v>0</v>
      </c>
      <c r="AK111" s="29">
        <v>0</v>
      </c>
      <c r="AL111" s="29">
        <v>0</v>
      </c>
      <c r="AM111" s="29"/>
    </row>
    <row r="112" spans="1:39" ht="19.5" customHeight="1" x14ac:dyDescent="0.2">
      <c r="A112" s="68" t="s">
        <v>66</v>
      </c>
      <c r="B112" s="69" t="s">
        <v>48</v>
      </c>
      <c r="C112" s="69" t="s">
        <v>27</v>
      </c>
      <c r="D112" s="64"/>
      <c r="E112" s="60" t="s">
        <v>130</v>
      </c>
      <c r="F112" s="23">
        <f>+G112+M112+S112+Z112+AG112</f>
        <v>0</v>
      </c>
      <c r="G112" s="23">
        <f t="shared" si="49"/>
        <v>0</v>
      </c>
      <c r="H112" s="29">
        <v>0</v>
      </c>
      <c r="I112" s="29">
        <v>0</v>
      </c>
      <c r="J112" s="29">
        <v>0</v>
      </c>
      <c r="K112" s="29">
        <v>0</v>
      </c>
      <c r="L112" s="29">
        <v>0</v>
      </c>
      <c r="M112" s="26">
        <f t="shared" si="72"/>
        <v>0</v>
      </c>
      <c r="N112" s="29">
        <v>0</v>
      </c>
      <c r="O112" s="29">
        <v>0</v>
      </c>
      <c r="P112" s="29">
        <v>0</v>
      </c>
      <c r="Q112" s="29">
        <v>0</v>
      </c>
      <c r="R112" s="29">
        <v>0</v>
      </c>
      <c r="S112" s="30">
        <f t="shared" si="73"/>
        <v>0</v>
      </c>
      <c r="T112" s="29">
        <v>0</v>
      </c>
      <c r="U112" s="29">
        <v>0</v>
      </c>
      <c r="V112" s="29">
        <v>0</v>
      </c>
      <c r="W112" s="29">
        <v>0</v>
      </c>
      <c r="X112" s="29">
        <v>0</v>
      </c>
      <c r="Y112" s="29"/>
      <c r="Z112" s="30">
        <f t="shared" si="74"/>
        <v>0</v>
      </c>
      <c r="AA112" s="29">
        <v>0</v>
      </c>
      <c r="AB112" s="29">
        <v>0</v>
      </c>
      <c r="AC112" s="29">
        <v>0</v>
      </c>
      <c r="AD112" s="29">
        <v>0</v>
      </c>
      <c r="AE112" s="29">
        <v>0</v>
      </c>
      <c r="AF112" s="29"/>
      <c r="AG112" s="30">
        <f t="shared" si="75"/>
        <v>0</v>
      </c>
      <c r="AH112" s="29">
        <v>0</v>
      </c>
      <c r="AI112" s="29">
        <v>0</v>
      </c>
      <c r="AJ112" s="29">
        <v>0</v>
      </c>
      <c r="AK112" s="29">
        <v>0</v>
      </c>
      <c r="AL112" s="29">
        <v>0</v>
      </c>
      <c r="AM112" s="29"/>
    </row>
    <row r="113" spans="1:39" ht="21" customHeight="1" x14ac:dyDescent="0.2">
      <c r="A113" s="68" t="s">
        <v>66</v>
      </c>
      <c r="B113" s="69" t="s">
        <v>48</v>
      </c>
      <c r="C113" s="69" t="s">
        <v>29</v>
      </c>
      <c r="D113" s="64"/>
      <c r="E113" s="60" t="s">
        <v>131</v>
      </c>
      <c r="F113" s="23">
        <f>+G113+M113+S113+Z113+AG113</f>
        <v>0</v>
      </c>
      <c r="G113" s="23">
        <f t="shared" si="49"/>
        <v>0</v>
      </c>
      <c r="H113" s="29">
        <v>0</v>
      </c>
      <c r="I113" s="29">
        <v>0</v>
      </c>
      <c r="J113" s="29">
        <v>0</v>
      </c>
      <c r="K113" s="29">
        <v>0</v>
      </c>
      <c r="L113" s="29">
        <v>0</v>
      </c>
      <c r="M113" s="26">
        <f t="shared" si="72"/>
        <v>0</v>
      </c>
      <c r="N113" s="29">
        <v>0</v>
      </c>
      <c r="O113" s="29">
        <v>0</v>
      </c>
      <c r="P113" s="29">
        <v>0</v>
      </c>
      <c r="Q113" s="29">
        <v>0</v>
      </c>
      <c r="R113" s="29">
        <v>0</v>
      </c>
      <c r="S113" s="30">
        <f t="shared" si="73"/>
        <v>0</v>
      </c>
      <c r="T113" s="29">
        <v>0</v>
      </c>
      <c r="U113" s="29">
        <v>0</v>
      </c>
      <c r="V113" s="29">
        <v>0</v>
      </c>
      <c r="W113" s="29">
        <v>0</v>
      </c>
      <c r="X113" s="29">
        <v>0</v>
      </c>
      <c r="Y113" s="29"/>
      <c r="Z113" s="30">
        <f t="shared" si="74"/>
        <v>0</v>
      </c>
      <c r="AA113" s="29">
        <v>0</v>
      </c>
      <c r="AB113" s="29">
        <v>0</v>
      </c>
      <c r="AC113" s="29">
        <v>0</v>
      </c>
      <c r="AD113" s="29">
        <v>0</v>
      </c>
      <c r="AE113" s="29">
        <v>0</v>
      </c>
      <c r="AF113" s="29"/>
      <c r="AG113" s="30">
        <f t="shared" si="75"/>
        <v>0</v>
      </c>
      <c r="AH113" s="29">
        <v>0</v>
      </c>
      <c r="AI113" s="29">
        <v>0</v>
      </c>
      <c r="AJ113" s="29">
        <v>0</v>
      </c>
      <c r="AK113" s="29">
        <v>0</v>
      </c>
      <c r="AL113" s="29">
        <v>0</v>
      </c>
      <c r="AM113" s="29"/>
    </row>
    <row r="114" spans="1:39" ht="20.25" customHeight="1" x14ac:dyDescent="0.2">
      <c r="A114" s="68" t="s">
        <v>66</v>
      </c>
      <c r="B114" s="69" t="s">
        <v>48</v>
      </c>
      <c r="C114" s="69" t="s">
        <v>31</v>
      </c>
      <c r="D114" s="64"/>
      <c r="E114" s="60" t="s">
        <v>132</v>
      </c>
      <c r="F114" s="23">
        <f>+G114+M114+S114+Z114+AG114</f>
        <v>0</v>
      </c>
      <c r="G114" s="23">
        <f t="shared" si="49"/>
        <v>0</v>
      </c>
      <c r="H114" s="29">
        <v>0</v>
      </c>
      <c r="I114" s="29">
        <v>0</v>
      </c>
      <c r="J114" s="29">
        <v>0</v>
      </c>
      <c r="K114" s="29">
        <v>0</v>
      </c>
      <c r="L114" s="29">
        <v>0</v>
      </c>
      <c r="M114" s="26">
        <f t="shared" si="72"/>
        <v>0</v>
      </c>
      <c r="N114" s="29">
        <v>0</v>
      </c>
      <c r="O114" s="29">
        <v>0</v>
      </c>
      <c r="P114" s="29">
        <v>0</v>
      </c>
      <c r="Q114" s="29">
        <v>0</v>
      </c>
      <c r="R114" s="29">
        <v>0</v>
      </c>
      <c r="S114" s="30">
        <f t="shared" si="73"/>
        <v>0</v>
      </c>
      <c r="T114" s="29">
        <v>0</v>
      </c>
      <c r="U114" s="29">
        <v>0</v>
      </c>
      <c r="V114" s="29">
        <v>0</v>
      </c>
      <c r="W114" s="29">
        <v>0</v>
      </c>
      <c r="X114" s="29">
        <v>0</v>
      </c>
      <c r="Y114" s="29"/>
      <c r="Z114" s="30">
        <f t="shared" si="74"/>
        <v>0</v>
      </c>
      <c r="AA114" s="29">
        <v>0</v>
      </c>
      <c r="AB114" s="29">
        <v>0</v>
      </c>
      <c r="AC114" s="29">
        <v>0</v>
      </c>
      <c r="AD114" s="29">
        <v>0</v>
      </c>
      <c r="AE114" s="29">
        <v>0</v>
      </c>
      <c r="AF114" s="29"/>
      <c r="AG114" s="30">
        <f t="shared" si="75"/>
        <v>0</v>
      </c>
      <c r="AH114" s="29">
        <v>0</v>
      </c>
      <c r="AI114" s="29">
        <v>0</v>
      </c>
      <c r="AJ114" s="29">
        <v>0</v>
      </c>
      <c r="AK114" s="29">
        <v>0</v>
      </c>
      <c r="AL114" s="29">
        <v>0</v>
      </c>
      <c r="AM114" s="29"/>
    </row>
    <row r="115" spans="1:39" ht="19.5" customHeight="1" x14ac:dyDescent="0.2">
      <c r="A115" s="68" t="s">
        <v>66</v>
      </c>
      <c r="B115" s="69" t="s">
        <v>48</v>
      </c>
      <c r="C115" s="69" t="s">
        <v>33</v>
      </c>
      <c r="D115" s="64"/>
      <c r="E115" s="60" t="s">
        <v>133</v>
      </c>
      <c r="F115" s="23">
        <f>+G115+M115+S115+Z115+AG115</f>
        <v>0</v>
      </c>
      <c r="G115" s="23">
        <f t="shared" si="49"/>
        <v>0</v>
      </c>
      <c r="H115" s="29">
        <v>0</v>
      </c>
      <c r="I115" s="29">
        <v>0</v>
      </c>
      <c r="J115" s="29">
        <v>0</v>
      </c>
      <c r="K115" s="29">
        <v>0</v>
      </c>
      <c r="L115" s="29">
        <v>0</v>
      </c>
      <c r="M115" s="26">
        <f t="shared" si="72"/>
        <v>0</v>
      </c>
      <c r="N115" s="29">
        <v>0</v>
      </c>
      <c r="O115" s="29">
        <v>0</v>
      </c>
      <c r="P115" s="29">
        <v>0</v>
      </c>
      <c r="Q115" s="29">
        <v>0</v>
      </c>
      <c r="R115" s="29">
        <v>0</v>
      </c>
      <c r="S115" s="30">
        <f t="shared" si="73"/>
        <v>0</v>
      </c>
      <c r="T115" s="29">
        <v>0</v>
      </c>
      <c r="U115" s="29">
        <v>0</v>
      </c>
      <c r="V115" s="29">
        <v>0</v>
      </c>
      <c r="W115" s="29">
        <v>0</v>
      </c>
      <c r="X115" s="29">
        <v>0</v>
      </c>
      <c r="Y115" s="29"/>
      <c r="Z115" s="30">
        <f t="shared" si="74"/>
        <v>0</v>
      </c>
      <c r="AA115" s="29">
        <v>0</v>
      </c>
      <c r="AB115" s="29">
        <v>0</v>
      </c>
      <c r="AC115" s="29">
        <v>0</v>
      </c>
      <c r="AD115" s="29">
        <v>0</v>
      </c>
      <c r="AE115" s="29">
        <v>0</v>
      </c>
      <c r="AF115" s="29"/>
      <c r="AG115" s="30">
        <f t="shared" si="75"/>
        <v>0</v>
      </c>
      <c r="AH115" s="29">
        <v>0</v>
      </c>
      <c r="AI115" s="29">
        <v>0</v>
      </c>
      <c r="AJ115" s="29">
        <v>0</v>
      </c>
      <c r="AK115" s="29">
        <v>0</v>
      </c>
      <c r="AL115" s="29">
        <v>0</v>
      </c>
      <c r="AM115" s="29"/>
    </row>
    <row r="116" spans="1:39" ht="20.25" customHeight="1" x14ac:dyDescent="0.2">
      <c r="A116" s="70" t="s">
        <v>66</v>
      </c>
      <c r="B116" s="71" t="s">
        <v>48</v>
      </c>
      <c r="C116" s="71" t="s">
        <v>48</v>
      </c>
      <c r="D116" s="71"/>
      <c r="E116" s="60" t="s">
        <v>134</v>
      </c>
      <c r="F116" s="23">
        <f>+G116+M116+S116+Z116+AG116</f>
        <v>0</v>
      </c>
      <c r="G116" s="23">
        <f t="shared" si="49"/>
        <v>0</v>
      </c>
      <c r="H116" s="29">
        <v>0</v>
      </c>
      <c r="I116" s="29">
        <v>0</v>
      </c>
      <c r="J116" s="29">
        <v>0</v>
      </c>
      <c r="K116" s="29">
        <v>0</v>
      </c>
      <c r="L116" s="29">
        <v>0</v>
      </c>
      <c r="M116" s="26">
        <f t="shared" si="72"/>
        <v>0</v>
      </c>
      <c r="N116" s="29">
        <v>0</v>
      </c>
      <c r="O116" s="29">
        <v>0</v>
      </c>
      <c r="P116" s="29">
        <v>0</v>
      </c>
      <c r="Q116" s="29">
        <v>0</v>
      </c>
      <c r="R116" s="29">
        <v>0</v>
      </c>
      <c r="S116" s="30">
        <f t="shared" si="73"/>
        <v>0</v>
      </c>
      <c r="T116" s="29">
        <v>0</v>
      </c>
      <c r="U116" s="29">
        <v>0</v>
      </c>
      <c r="V116" s="29">
        <v>0</v>
      </c>
      <c r="W116" s="29">
        <v>0</v>
      </c>
      <c r="X116" s="29">
        <v>0</v>
      </c>
      <c r="Y116" s="29"/>
      <c r="Z116" s="30">
        <f t="shared" si="74"/>
        <v>0</v>
      </c>
      <c r="AA116" s="29">
        <v>0</v>
      </c>
      <c r="AB116" s="29">
        <v>0</v>
      </c>
      <c r="AC116" s="29">
        <v>0</v>
      </c>
      <c r="AD116" s="29">
        <v>0</v>
      </c>
      <c r="AE116" s="29">
        <v>0</v>
      </c>
      <c r="AF116" s="29"/>
      <c r="AG116" s="30">
        <f t="shared" si="75"/>
        <v>0</v>
      </c>
      <c r="AH116" s="29">
        <v>0</v>
      </c>
      <c r="AI116" s="29">
        <v>0</v>
      </c>
      <c r="AJ116" s="29">
        <v>0</v>
      </c>
      <c r="AK116" s="29">
        <v>0</v>
      </c>
      <c r="AL116" s="29">
        <v>0</v>
      </c>
      <c r="AM116" s="29"/>
    </row>
    <row r="117" spans="1:39" ht="15" customHeight="1" x14ac:dyDescent="0.2">
      <c r="A117" s="72" t="s">
        <v>135</v>
      </c>
      <c r="B117" s="64"/>
      <c r="C117" s="71"/>
      <c r="D117" s="64"/>
      <c r="E117" s="64" t="s">
        <v>136</v>
      </c>
      <c r="F117" s="23">
        <f>+G117+M117+S117+Z117+AG117</f>
        <v>0</v>
      </c>
      <c r="G117" s="23">
        <f t="shared" si="49"/>
        <v>0</v>
      </c>
      <c r="H117" s="23">
        <f>+H118+H124+H129+H137+H140+H145</f>
        <v>0</v>
      </c>
      <c r="I117" s="23">
        <f>+I118+I124+I129+I137+I140+I145</f>
        <v>0</v>
      </c>
      <c r="J117" s="23">
        <f>+J118+J124+J129+J137+J140+J145</f>
        <v>0</v>
      </c>
      <c r="K117" s="23">
        <f>+K118+K124+K129+K137+K140+K145</f>
        <v>0</v>
      </c>
      <c r="L117" s="23">
        <f>+L118+L124+L129+L137+L140+L145</f>
        <v>0</v>
      </c>
      <c r="M117" s="23">
        <f t="shared" ref="M117:X117" si="76">+M118+M124+M129+M137+M140+M145</f>
        <v>0</v>
      </c>
      <c r="N117" s="23">
        <f t="shared" si="76"/>
        <v>0</v>
      </c>
      <c r="O117" s="23">
        <f t="shared" si="76"/>
        <v>0</v>
      </c>
      <c r="P117" s="23">
        <f t="shared" si="76"/>
        <v>0</v>
      </c>
      <c r="Q117" s="23">
        <f t="shared" si="76"/>
        <v>0</v>
      </c>
      <c r="R117" s="23">
        <f t="shared" si="76"/>
        <v>0</v>
      </c>
      <c r="S117" s="24">
        <f t="shared" si="76"/>
        <v>0</v>
      </c>
      <c r="T117" s="24">
        <f t="shared" si="76"/>
        <v>0</v>
      </c>
      <c r="U117" s="24">
        <f t="shared" si="76"/>
        <v>0</v>
      </c>
      <c r="V117" s="24">
        <f t="shared" si="76"/>
        <v>0</v>
      </c>
      <c r="W117" s="24">
        <f t="shared" si="76"/>
        <v>0</v>
      </c>
      <c r="X117" s="24">
        <f t="shared" si="76"/>
        <v>0</v>
      </c>
      <c r="Y117" s="24"/>
      <c r="Z117" s="24">
        <f t="shared" ref="Z117:AE117" si="77">+Z118+Z124+Z129+Z137+Z140+Z145</f>
        <v>0</v>
      </c>
      <c r="AA117" s="24">
        <f t="shared" si="77"/>
        <v>0</v>
      </c>
      <c r="AB117" s="24">
        <f t="shared" si="77"/>
        <v>0</v>
      </c>
      <c r="AC117" s="24">
        <f t="shared" si="77"/>
        <v>0</v>
      </c>
      <c r="AD117" s="24">
        <f t="shared" si="77"/>
        <v>0</v>
      </c>
      <c r="AE117" s="24">
        <f t="shared" si="77"/>
        <v>0</v>
      </c>
      <c r="AF117" s="24"/>
      <c r="AG117" s="24">
        <f t="shared" ref="AG117:AL117" si="78">+AG118+AG124+AG129+AG137+AG140+AG145</f>
        <v>0</v>
      </c>
      <c r="AH117" s="24">
        <f t="shared" si="78"/>
        <v>0</v>
      </c>
      <c r="AI117" s="24">
        <f t="shared" si="78"/>
        <v>0</v>
      </c>
      <c r="AJ117" s="24">
        <f t="shared" si="78"/>
        <v>0</v>
      </c>
      <c r="AK117" s="24">
        <f t="shared" si="78"/>
        <v>0</v>
      </c>
      <c r="AL117" s="24">
        <f t="shared" si="78"/>
        <v>0</v>
      </c>
      <c r="AM117" s="24"/>
    </row>
    <row r="118" spans="1:39" ht="15" customHeight="1" x14ac:dyDescent="0.2">
      <c r="A118" s="72" t="s">
        <v>135</v>
      </c>
      <c r="B118" s="64" t="s">
        <v>24</v>
      </c>
      <c r="C118" s="71"/>
      <c r="D118" s="64"/>
      <c r="E118" s="61" t="s">
        <v>137</v>
      </c>
      <c r="F118" s="23">
        <f>+G118+M118+S118+Z118+AG118</f>
        <v>0</v>
      </c>
      <c r="G118" s="23">
        <f t="shared" si="49"/>
        <v>0</v>
      </c>
      <c r="H118" s="23">
        <f>+H119+H120+H121+H122+H123</f>
        <v>0</v>
      </c>
      <c r="I118" s="23">
        <f>+I119+I120+I121+I122+I123</f>
        <v>0</v>
      </c>
      <c r="J118" s="23">
        <f>+J119+J120+J121+J122+J123</f>
        <v>0</v>
      </c>
      <c r="K118" s="23">
        <f>+K119+K120+K121+K122+K123</f>
        <v>0</v>
      </c>
      <c r="L118" s="23">
        <f>+L119+L120+L121+L122+L123</f>
        <v>0</v>
      </c>
      <c r="M118" s="23">
        <f t="shared" ref="M118:X118" si="79">+M119+M120+M121+M122+M123</f>
        <v>0</v>
      </c>
      <c r="N118" s="23">
        <f t="shared" si="79"/>
        <v>0</v>
      </c>
      <c r="O118" s="23">
        <f t="shared" si="79"/>
        <v>0</v>
      </c>
      <c r="P118" s="23">
        <f t="shared" si="79"/>
        <v>0</v>
      </c>
      <c r="Q118" s="23">
        <f t="shared" si="79"/>
        <v>0</v>
      </c>
      <c r="R118" s="23">
        <f t="shared" si="79"/>
        <v>0</v>
      </c>
      <c r="S118" s="24">
        <f t="shared" si="79"/>
        <v>0</v>
      </c>
      <c r="T118" s="24">
        <f t="shared" si="79"/>
        <v>0</v>
      </c>
      <c r="U118" s="24">
        <f t="shared" si="79"/>
        <v>0</v>
      </c>
      <c r="V118" s="24">
        <f t="shared" si="79"/>
        <v>0</v>
      </c>
      <c r="W118" s="24">
        <f t="shared" si="79"/>
        <v>0</v>
      </c>
      <c r="X118" s="24">
        <f t="shared" si="79"/>
        <v>0</v>
      </c>
      <c r="Y118" s="24"/>
      <c r="Z118" s="24">
        <f t="shared" ref="Z118:AE118" si="80">+Z119+Z120+Z121+Z122+Z123</f>
        <v>0</v>
      </c>
      <c r="AA118" s="24">
        <f t="shared" si="80"/>
        <v>0</v>
      </c>
      <c r="AB118" s="24">
        <f t="shared" si="80"/>
        <v>0</v>
      </c>
      <c r="AC118" s="24">
        <f t="shared" si="80"/>
        <v>0</v>
      </c>
      <c r="AD118" s="24">
        <f t="shared" si="80"/>
        <v>0</v>
      </c>
      <c r="AE118" s="24">
        <f t="shared" si="80"/>
        <v>0</v>
      </c>
      <c r="AF118" s="24"/>
      <c r="AG118" s="24">
        <f t="shared" ref="AG118:AL118" si="81">+AG119+AG120+AG121+AG122+AG123</f>
        <v>0</v>
      </c>
      <c r="AH118" s="24">
        <f t="shared" si="81"/>
        <v>0</v>
      </c>
      <c r="AI118" s="24">
        <f t="shared" si="81"/>
        <v>0</v>
      </c>
      <c r="AJ118" s="24">
        <f t="shared" si="81"/>
        <v>0</v>
      </c>
      <c r="AK118" s="24">
        <f t="shared" si="81"/>
        <v>0</v>
      </c>
      <c r="AL118" s="24">
        <f t="shared" si="81"/>
        <v>0</v>
      </c>
      <c r="AM118" s="24"/>
    </row>
    <row r="119" spans="1:39" ht="21" customHeight="1" x14ac:dyDescent="0.2">
      <c r="A119" s="70" t="s">
        <v>135</v>
      </c>
      <c r="B119" s="71" t="s">
        <v>24</v>
      </c>
      <c r="C119" s="71" t="s">
        <v>24</v>
      </c>
      <c r="D119" s="71"/>
      <c r="E119" s="60" t="s">
        <v>138</v>
      </c>
      <c r="F119" s="23">
        <f>+G119+M119+S119+Z119+AG119</f>
        <v>0</v>
      </c>
      <c r="G119" s="23">
        <f t="shared" si="49"/>
        <v>0</v>
      </c>
      <c r="H119" s="29">
        <v>0</v>
      </c>
      <c r="I119" s="29">
        <v>0</v>
      </c>
      <c r="J119" s="29">
        <v>0</v>
      </c>
      <c r="K119" s="29">
        <v>0</v>
      </c>
      <c r="L119" s="29">
        <v>0</v>
      </c>
      <c r="M119" s="26">
        <f>+N119+O119+P119+Q119+R119</f>
        <v>0</v>
      </c>
      <c r="N119" s="29">
        <v>0</v>
      </c>
      <c r="O119" s="29">
        <v>0</v>
      </c>
      <c r="P119" s="29">
        <v>0</v>
      </c>
      <c r="Q119" s="29">
        <v>0</v>
      </c>
      <c r="R119" s="29">
        <v>0</v>
      </c>
      <c r="S119" s="30">
        <f>+T119+U119+V119+W119+X119</f>
        <v>0</v>
      </c>
      <c r="T119" s="29">
        <v>0</v>
      </c>
      <c r="U119" s="29">
        <v>0</v>
      </c>
      <c r="V119" s="29">
        <v>0</v>
      </c>
      <c r="W119" s="29">
        <v>0</v>
      </c>
      <c r="X119" s="29">
        <v>0</v>
      </c>
      <c r="Y119" s="29"/>
      <c r="Z119" s="30">
        <f>+AA119+AB119+AC119+AD119+AE119</f>
        <v>0</v>
      </c>
      <c r="AA119" s="29">
        <v>0</v>
      </c>
      <c r="AB119" s="29">
        <v>0</v>
      </c>
      <c r="AC119" s="29">
        <v>0</v>
      </c>
      <c r="AD119" s="29">
        <v>0</v>
      </c>
      <c r="AE119" s="29">
        <v>0</v>
      </c>
      <c r="AF119" s="29"/>
      <c r="AG119" s="30">
        <f>+AH119+AI119+AJ119+AK119+AL119</f>
        <v>0</v>
      </c>
      <c r="AH119" s="29">
        <v>0</v>
      </c>
      <c r="AI119" s="29">
        <v>0</v>
      </c>
      <c r="AJ119" s="29">
        <v>0</v>
      </c>
      <c r="AK119" s="29">
        <v>0</v>
      </c>
      <c r="AL119" s="29">
        <v>0</v>
      </c>
      <c r="AM119" s="29"/>
    </row>
    <row r="120" spans="1:39" ht="18.75" customHeight="1" x14ac:dyDescent="0.2">
      <c r="A120" s="70" t="s">
        <v>135</v>
      </c>
      <c r="B120" s="71" t="s">
        <v>24</v>
      </c>
      <c r="C120" s="71" t="s">
        <v>27</v>
      </c>
      <c r="D120" s="71"/>
      <c r="E120" s="60" t="s">
        <v>139</v>
      </c>
      <c r="F120" s="23">
        <f>+G120+M120+S120+Z120+AG120</f>
        <v>0</v>
      </c>
      <c r="G120" s="23">
        <f t="shared" si="49"/>
        <v>0</v>
      </c>
      <c r="H120" s="29">
        <v>0</v>
      </c>
      <c r="I120" s="29">
        <v>0</v>
      </c>
      <c r="J120" s="29">
        <v>0</v>
      </c>
      <c r="K120" s="29">
        <v>0</v>
      </c>
      <c r="L120" s="29">
        <v>0</v>
      </c>
      <c r="M120" s="26">
        <f>+N120+O120+P120+Q120+R120</f>
        <v>0</v>
      </c>
      <c r="N120" s="29">
        <v>0</v>
      </c>
      <c r="O120" s="29">
        <v>0</v>
      </c>
      <c r="P120" s="29">
        <v>0</v>
      </c>
      <c r="Q120" s="29">
        <v>0</v>
      </c>
      <c r="R120" s="29">
        <v>0</v>
      </c>
      <c r="S120" s="30">
        <f>+T120+U120+V120+W120+X120</f>
        <v>0</v>
      </c>
      <c r="T120" s="29">
        <v>0</v>
      </c>
      <c r="U120" s="29">
        <v>0</v>
      </c>
      <c r="V120" s="29">
        <v>0</v>
      </c>
      <c r="W120" s="29">
        <v>0</v>
      </c>
      <c r="X120" s="29">
        <v>0</v>
      </c>
      <c r="Y120" s="29"/>
      <c r="Z120" s="30">
        <f>+AA120+AB120+AC120+AD120+AE120</f>
        <v>0</v>
      </c>
      <c r="AA120" s="29">
        <v>0</v>
      </c>
      <c r="AB120" s="29">
        <v>0</v>
      </c>
      <c r="AC120" s="29">
        <v>0</v>
      </c>
      <c r="AD120" s="29">
        <v>0</v>
      </c>
      <c r="AE120" s="29">
        <v>0</v>
      </c>
      <c r="AF120" s="29"/>
      <c r="AG120" s="30">
        <f>+AH120+AI120+AJ120+AK120+AL120</f>
        <v>0</v>
      </c>
      <c r="AH120" s="29">
        <v>0</v>
      </c>
      <c r="AI120" s="29">
        <v>0</v>
      </c>
      <c r="AJ120" s="29">
        <v>0</v>
      </c>
      <c r="AK120" s="29">
        <v>0</v>
      </c>
      <c r="AL120" s="29">
        <v>0</v>
      </c>
      <c r="AM120" s="29"/>
    </row>
    <row r="121" spans="1:39" ht="18.75" customHeight="1" x14ac:dyDescent="0.2">
      <c r="A121" s="68" t="s">
        <v>135</v>
      </c>
      <c r="B121" s="69" t="s">
        <v>24</v>
      </c>
      <c r="C121" s="69" t="s">
        <v>29</v>
      </c>
      <c r="D121" s="71"/>
      <c r="E121" s="60" t="s">
        <v>140</v>
      </c>
      <c r="F121" s="23">
        <f>+G121+M121+S121+Z121+AG121</f>
        <v>0</v>
      </c>
      <c r="G121" s="23">
        <f t="shared" si="49"/>
        <v>0</v>
      </c>
      <c r="H121" s="29">
        <v>0</v>
      </c>
      <c r="I121" s="29">
        <v>0</v>
      </c>
      <c r="J121" s="29">
        <v>0</v>
      </c>
      <c r="K121" s="29">
        <v>0</v>
      </c>
      <c r="L121" s="29">
        <v>0</v>
      </c>
      <c r="M121" s="26">
        <f>+N121+O121+P121+Q121+R121</f>
        <v>0</v>
      </c>
      <c r="N121" s="29">
        <v>0</v>
      </c>
      <c r="O121" s="29">
        <v>0</v>
      </c>
      <c r="P121" s="29">
        <v>0</v>
      </c>
      <c r="Q121" s="29">
        <v>0</v>
      </c>
      <c r="R121" s="29">
        <v>0</v>
      </c>
      <c r="S121" s="30">
        <f>+T121+U121+V121+W121+X121</f>
        <v>0</v>
      </c>
      <c r="T121" s="29">
        <v>0</v>
      </c>
      <c r="U121" s="29">
        <v>0</v>
      </c>
      <c r="V121" s="29">
        <v>0</v>
      </c>
      <c r="W121" s="29">
        <v>0</v>
      </c>
      <c r="X121" s="29">
        <v>0</v>
      </c>
      <c r="Y121" s="29"/>
      <c r="Z121" s="30">
        <f>+AA121+AB121+AC121+AD121+AE121</f>
        <v>0</v>
      </c>
      <c r="AA121" s="29">
        <v>0</v>
      </c>
      <c r="AB121" s="29">
        <v>0</v>
      </c>
      <c r="AC121" s="29">
        <v>0</v>
      </c>
      <c r="AD121" s="29">
        <v>0</v>
      </c>
      <c r="AE121" s="29">
        <v>0</v>
      </c>
      <c r="AF121" s="29"/>
      <c r="AG121" s="30">
        <f>+AH121+AI121+AJ121+AK121+AL121</f>
        <v>0</v>
      </c>
      <c r="AH121" s="29">
        <v>0</v>
      </c>
      <c r="AI121" s="29">
        <v>0</v>
      </c>
      <c r="AJ121" s="29">
        <v>0</v>
      </c>
      <c r="AK121" s="29">
        <v>0</v>
      </c>
      <c r="AL121" s="29">
        <v>0</v>
      </c>
      <c r="AM121" s="29"/>
    </row>
    <row r="122" spans="1:39" ht="18.75" customHeight="1" x14ac:dyDescent="0.2">
      <c r="A122" s="70" t="s">
        <v>135</v>
      </c>
      <c r="B122" s="71" t="s">
        <v>24</v>
      </c>
      <c r="C122" s="71" t="s">
        <v>31</v>
      </c>
      <c r="D122" s="71"/>
      <c r="E122" s="60" t="s">
        <v>141</v>
      </c>
      <c r="F122" s="23">
        <f>+G122+M122+S122+Z122+AG122</f>
        <v>0</v>
      </c>
      <c r="G122" s="23">
        <f t="shared" si="49"/>
        <v>0</v>
      </c>
      <c r="H122" s="29">
        <v>0</v>
      </c>
      <c r="I122" s="29">
        <v>0</v>
      </c>
      <c r="J122" s="29">
        <v>0</v>
      </c>
      <c r="K122" s="29">
        <v>0</v>
      </c>
      <c r="L122" s="29">
        <v>0</v>
      </c>
      <c r="M122" s="26">
        <f>+N122+O122+P122+Q122+R122</f>
        <v>0</v>
      </c>
      <c r="N122" s="29">
        <v>0</v>
      </c>
      <c r="O122" s="29">
        <v>0</v>
      </c>
      <c r="P122" s="29">
        <v>0</v>
      </c>
      <c r="Q122" s="29">
        <v>0</v>
      </c>
      <c r="R122" s="29">
        <v>0</v>
      </c>
      <c r="S122" s="30">
        <f>+T122+U122+V122+W122+X122</f>
        <v>0</v>
      </c>
      <c r="T122" s="29">
        <v>0</v>
      </c>
      <c r="U122" s="29">
        <v>0</v>
      </c>
      <c r="V122" s="29">
        <v>0</v>
      </c>
      <c r="W122" s="29">
        <v>0</v>
      </c>
      <c r="X122" s="29">
        <v>0</v>
      </c>
      <c r="Y122" s="29"/>
      <c r="Z122" s="30">
        <f>+AA122+AB122+AC122+AD122+AE122</f>
        <v>0</v>
      </c>
      <c r="AA122" s="29">
        <v>0</v>
      </c>
      <c r="AB122" s="29">
        <v>0</v>
      </c>
      <c r="AC122" s="29">
        <v>0</v>
      </c>
      <c r="AD122" s="29">
        <v>0</v>
      </c>
      <c r="AE122" s="29">
        <v>0</v>
      </c>
      <c r="AF122" s="29"/>
      <c r="AG122" s="30">
        <f>+AH122+AI122+AJ122+AK122+AL122</f>
        <v>0</v>
      </c>
      <c r="AH122" s="29">
        <v>0</v>
      </c>
      <c r="AI122" s="29">
        <v>0</v>
      </c>
      <c r="AJ122" s="29">
        <v>0</v>
      </c>
      <c r="AK122" s="29">
        <v>0</v>
      </c>
      <c r="AL122" s="29">
        <v>0</v>
      </c>
      <c r="AM122" s="29"/>
    </row>
    <row r="123" spans="1:39" ht="19.5" customHeight="1" x14ac:dyDescent="0.2">
      <c r="A123" s="70" t="s">
        <v>135</v>
      </c>
      <c r="B123" s="71" t="s">
        <v>24</v>
      </c>
      <c r="C123" s="71" t="s">
        <v>48</v>
      </c>
      <c r="D123" s="71"/>
      <c r="E123" s="60" t="s">
        <v>142</v>
      </c>
      <c r="F123" s="23">
        <f>+G123+M123+S123+Z123+AG123</f>
        <v>0</v>
      </c>
      <c r="G123" s="23">
        <f t="shared" si="49"/>
        <v>0</v>
      </c>
      <c r="H123" s="29">
        <v>0</v>
      </c>
      <c r="I123" s="29">
        <v>0</v>
      </c>
      <c r="J123" s="29">
        <v>0</v>
      </c>
      <c r="K123" s="29">
        <v>0</v>
      </c>
      <c r="L123" s="29">
        <v>0</v>
      </c>
      <c r="M123" s="26">
        <f>+N123+O123+P123+Q123+R123</f>
        <v>0</v>
      </c>
      <c r="N123" s="29">
        <v>0</v>
      </c>
      <c r="O123" s="29">
        <v>0</v>
      </c>
      <c r="P123" s="29">
        <v>0</v>
      </c>
      <c r="Q123" s="29">
        <v>0</v>
      </c>
      <c r="R123" s="29">
        <v>0</v>
      </c>
      <c r="S123" s="30">
        <f>+T123+U123+V123+W123+X123</f>
        <v>0</v>
      </c>
      <c r="T123" s="29">
        <v>0</v>
      </c>
      <c r="U123" s="29">
        <v>0</v>
      </c>
      <c r="V123" s="29">
        <v>0</v>
      </c>
      <c r="W123" s="29">
        <v>0</v>
      </c>
      <c r="X123" s="29">
        <v>0</v>
      </c>
      <c r="Y123" s="29"/>
      <c r="Z123" s="30">
        <f>+AA123+AB123+AC123+AD123+AE123</f>
        <v>0</v>
      </c>
      <c r="AA123" s="29">
        <v>0</v>
      </c>
      <c r="AB123" s="29">
        <v>0</v>
      </c>
      <c r="AC123" s="29">
        <v>0</v>
      </c>
      <c r="AD123" s="29">
        <v>0</v>
      </c>
      <c r="AE123" s="29">
        <v>0</v>
      </c>
      <c r="AF123" s="29"/>
      <c r="AG123" s="30">
        <f>+AH123+AI123+AJ123+AK123+AL123</f>
        <v>0</v>
      </c>
      <c r="AH123" s="29">
        <v>0</v>
      </c>
      <c r="AI123" s="29">
        <v>0</v>
      </c>
      <c r="AJ123" s="29">
        <v>0</v>
      </c>
      <c r="AK123" s="29">
        <v>0</v>
      </c>
      <c r="AL123" s="29">
        <v>0</v>
      </c>
      <c r="AM123" s="29"/>
    </row>
    <row r="124" spans="1:39" ht="26.25" customHeight="1" x14ac:dyDescent="0.2">
      <c r="A124" s="72" t="s">
        <v>135</v>
      </c>
      <c r="B124" s="64" t="s">
        <v>27</v>
      </c>
      <c r="C124" s="71"/>
      <c r="D124" s="71"/>
      <c r="E124" s="61" t="s">
        <v>143</v>
      </c>
      <c r="F124" s="23">
        <f>+G124+M124+S124+Z124+AG124</f>
        <v>0</v>
      </c>
      <c r="G124" s="23">
        <f t="shared" si="49"/>
        <v>0</v>
      </c>
      <c r="H124" s="23">
        <f>+H125+H126+H127+H128</f>
        <v>0</v>
      </c>
      <c r="I124" s="23">
        <f>+I125+I126+I127+I128</f>
        <v>0</v>
      </c>
      <c r="J124" s="23">
        <f>+J125+J126+J127+J128</f>
        <v>0</v>
      </c>
      <c r="K124" s="23">
        <f>+K125+K126+K127+K128</f>
        <v>0</v>
      </c>
      <c r="L124" s="23">
        <f>+L125+L126+L127+L128</f>
        <v>0</v>
      </c>
      <c r="M124" s="23">
        <f t="shared" ref="M124:X124" si="82">+M125+M126+M127+M128</f>
        <v>0</v>
      </c>
      <c r="N124" s="23">
        <f t="shared" si="82"/>
        <v>0</v>
      </c>
      <c r="O124" s="23">
        <f t="shared" si="82"/>
        <v>0</v>
      </c>
      <c r="P124" s="23">
        <f t="shared" si="82"/>
        <v>0</v>
      </c>
      <c r="Q124" s="23">
        <f t="shared" si="82"/>
        <v>0</v>
      </c>
      <c r="R124" s="23">
        <f t="shared" si="82"/>
        <v>0</v>
      </c>
      <c r="S124" s="24">
        <f t="shared" si="82"/>
        <v>0</v>
      </c>
      <c r="T124" s="24">
        <f t="shared" si="82"/>
        <v>0</v>
      </c>
      <c r="U124" s="24">
        <f t="shared" si="82"/>
        <v>0</v>
      </c>
      <c r="V124" s="24">
        <f t="shared" si="82"/>
        <v>0</v>
      </c>
      <c r="W124" s="24">
        <f t="shared" si="82"/>
        <v>0</v>
      </c>
      <c r="X124" s="24">
        <f t="shared" si="82"/>
        <v>0</v>
      </c>
      <c r="Y124" s="24"/>
      <c r="Z124" s="24">
        <f t="shared" ref="Z124:AE124" si="83">+Z125+Z126+Z127+Z128</f>
        <v>0</v>
      </c>
      <c r="AA124" s="24">
        <f t="shared" si="83"/>
        <v>0</v>
      </c>
      <c r="AB124" s="24">
        <f t="shared" si="83"/>
        <v>0</v>
      </c>
      <c r="AC124" s="24">
        <f t="shared" si="83"/>
        <v>0</v>
      </c>
      <c r="AD124" s="24">
        <f t="shared" si="83"/>
        <v>0</v>
      </c>
      <c r="AE124" s="24">
        <f t="shared" si="83"/>
        <v>0</v>
      </c>
      <c r="AF124" s="24"/>
      <c r="AG124" s="24">
        <f t="shared" ref="AG124:AL124" si="84">+AG125+AG126+AG127+AG128</f>
        <v>0</v>
      </c>
      <c r="AH124" s="24">
        <f t="shared" si="84"/>
        <v>0</v>
      </c>
      <c r="AI124" s="24">
        <f t="shared" si="84"/>
        <v>0</v>
      </c>
      <c r="AJ124" s="24">
        <f t="shared" si="84"/>
        <v>0</v>
      </c>
      <c r="AK124" s="24">
        <f t="shared" si="84"/>
        <v>0</v>
      </c>
      <c r="AL124" s="24">
        <f t="shared" si="84"/>
        <v>0</v>
      </c>
      <c r="AM124" s="24"/>
    </row>
    <row r="125" spans="1:39" ht="18" customHeight="1" x14ac:dyDescent="0.2">
      <c r="A125" s="68" t="s">
        <v>135</v>
      </c>
      <c r="B125" s="69" t="s">
        <v>27</v>
      </c>
      <c r="C125" s="69" t="s">
        <v>24</v>
      </c>
      <c r="D125" s="69"/>
      <c r="E125" s="60" t="s">
        <v>144</v>
      </c>
      <c r="F125" s="23">
        <f>+G125+M125+S125+Z125+AG125</f>
        <v>0</v>
      </c>
      <c r="G125" s="23">
        <f t="shared" si="49"/>
        <v>0</v>
      </c>
      <c r="H125" s="29">
        <v>0</v>
      </c>
      <c r="I125" s="29">
        <v>0</v>
      </c>
      <c r="J125" s="29">
        <v>0</v>
      </c>
      <c r="K125" s="29">
        <v>0</v>
      </c>
      <c r="L125" s="29">
        <v>0</v>
      </c>
      <c r="M125" s="26">
        <f>+N125+O125+P125+Q125+R125</f>
        <v>0</v>
      </c>
      <c r="N125" s="29">
        <v>0</v>
      </c>
      <c r="O125" s="29">
        <v>0</v>
      </c>
      <c r="P125" s="29">
        <v>0</v>
      </c>
      <c r="Q125" s="29">
        <v>0</v>
      </c>
      <c r="R125" s="29">
        <v>0</v>
      </c>
      <c r="S125" s="30">
        <f>+T125+U125+V125+W125+X125</f>
        <v>0</v>
      </c>
      <c r="T125" s="29">
        <v>0</v>
      </c>
      <c r="U125" s="29">
        <v>0</v>
      </c>
      <c r="V125" s="29">
        <v>0</v>
      </c>
      <c r="W125" s="29">
        <v>0</v>
      </c>
      <c r="X125" s="29">
        <v>0</v>
      </c>
      <c r="Y125" s="29"/>
      <c r="Z125" s="30">
        <f>+AA125+AB125+AC125+AD125+AE125</f>
        <v>0</v>
      </c>
      <c r="AA125" s="29">
        <v>0</v>
      </c>
      <c r="AB125" s="29">
        <v>0</v>
      </c>
      <c r="AC125" s="29">
        <v>0</v>
      </c>
      <c r="AD125" s="29">
        <v>0</v>
      </c>
      <c r="AE125" s="29">
        <v>0</v>
      </c>
      <c r="AF125" s="29"/>
      <c r="AG125" s="30">
        <f>+AH125+AI125+AJ125+AK125+AL125</f>
        <v>0</v>
      </c>
      <c r="AH125" s="29">
        <v>0</v>
      </c>
      <c r="AI125" s="29">
        <v>0</v>
      </c>
      <c r="AJ125" s="29">
        <v>0</v>
      </c>
      <c r="AK125" s="29">
        <v>0</v>
      </c>
      <c r="AL125" s="29">
        <v>0</v>
      </c>
      <c r="AM125" s="29"/>
    </row>
    <row r="126" spans="1:39" ht="18" customHeight="1" x14ac:dyDescent="0.2">
      <c r="A126" s="68" t="s">
        <v>135</v>
      </c>
      <c r="B126" s="69" t="s">
        <v>27</v>
      </c>
      <c r="C126" s="69" t="s">
        <v>27</v>
      </c>
      <c r="D126" s="69"/>
      <c r="E126" s="60" t="s">
        <v>145</v>
      </c>
      <c r="F126" s="23">
        <f>+G126+M126+S126+Z126+AG126</f>
        <v>0</v>
      </c>
      <c r="G126" s="23">
        <f t="shared" si="49"/>
        <v>0</v>
      </c>
      <c r="H126" s="29">
        <v>0</v>
      </c>
      <c r="I126" s="29">
        <v>0</v>
      </c>
      <c r="J126" s="29">
        <v>0</v>
      </c>
      <c r="K126" s="29">
        <v>0</v>
      </c>
      <c r="L126" s="29">
        <v>0</v>
      </c>
      <c r="M126" s="26">
        <f>+N126+O126+P126+Q126+R126</f>
        <v>0</v>
      </c>
      <c r="N126" s="29">
        <v>0</v>
      </c>
      <c r="O126" s="29">
        <v>0</v>
      </c>
      <c r="P126" s="29">
        <v>0</v>
      </c>
      <c r="Q126" s="29">
        <v>0</v>
      </c>
      <c r="R126" s="29">
        <v>0</v>
      </c>
      <c r="S126" s="30">
        <f>+T126+U126+V126+W126+X126</f>
        <v>0</v>
      </c>
      <c r="T126" s="29">
        <v>0</v>
      </c>
      <c r="U126" s="29">
        <v>0</v>
      </c>
      <c r="V126" s="29">
        <v>0</v>
      </c>
      <c r="W126" s="29">
        <v>0</v>
      </c>
      <c r="X126" s="29">
        <v>0</v>
      </c>
      <c r="Y126" s="29"/>
      <c r="Z126" s="30">
        <f>+AA126+AB126+AC126+AD126+AE126</f>
        <v>0</v>
      </c>
      <c r="AA126" s="29">
        <v>0</v>
      </c>
      <c r="AB126" s="29">
        <v>0</v>
      </c>
      <c r="AC126" s="29">
        <v>0</v>
      </c>
      <c r="AD126" s="29">
        <v>0</v>
      </c>
      <c r="AE126" s="29">
        <v>0</v>
      </c>
      <c r="AF126" s="29"/>
      <c r="AG126" s="30">
        <f>+AH126+AI126+AJ126+AK126+AL126</f>
        <v>0</v>
      </c>
      <c r="AH126" s="29">
        <v>0</v>
      </c>
      <c r="AI126" s="29">
        <v>0</v>
      </c>
      <c r="AJ126" s="29">
        <v>0</v>
      </c>
      <c r="AK126" s="29">
        <v>0</v>
      </c>
      <c r="AL126" s="29">
        <v>0</v>
      </c>
      <c r="AM126" s="29"/>
    </row>
    <row r="127" spans="1:39" ht="18" customHeight="1" x14ac:dyDescent="0.2">
      <c r="A127" s="70" t="s">
        <v>135</v>
      </c>
      <c r="B127" s="71" t="s">
        <v>27</v>
      </c>
      <c r="C127" s="71" t="s">
        <v>29</v>
      </c>
      <c r="D127" s="71"/>
      <c r="E127" s="60" t="s">
        <v>146</v>
      </c>
      <c r="F127" s="23">
        <f>+G127+M127+S127+Z127+AG127</f>
        <v>0</v>
      </c>
      <c r="G127" s="23">
        <f t="shared" si="49"/>
        <v>0</v>
      </c>
      <c r="H127" s="29">
        <v>0</v>
      </c>
      <c r="I127" s="29">
        <v>0</v>
      </c>
      <c r="J127" s="29">
        <v>0</v>
      </c>
      <c r="K127" s="29">
        <v>0</v>
      </c>
      <c r="L127" s="29">
        <v>0</v>
      </c>
      <c r="M127" s="26">
        <f>+N127+O127+P127+Q127+R127</f>
        <v>0</v>
      </c>
      <c r="N127" s="29">
        <v>0</v>
      </c>
      <c r="O127" s="29">
        <v>0</v>
      </c>
      <c r="P127" s="29">
        <v>0</v>
      </c>
      <c r="Q127" s="29">
        <v>0</v>
      </c>
      <c r="R127" s="29">
        <v>0</v>
      </c>
      <c r="S127" s="30">
        <f>+T127+U127+V127+W127+X127</f>
        <v>0</v>
      </c>
      <c r="T127" s="29">
        <v>0</v>
      </c>
      <c r="U127" s="29">
        <v>0</v>
      </c>
      <c r="V127" s="29">
        <v>0</v>
      </c>
      <c r="W127" s="29">
        <v>0</v>
      </c>
      <c r="X127" s="29">
        <v>0</v>
      </c>
      <c r="Y127" s="29"/>
      <c r="Z127" s="30">
        <f>+AA127+AB127+AC127+AD127+AE127</f>
        <v>0</v>
      </c>
      <c r="AA127" s="29">
        <v>0</v>
      </c>
      <c r="AB127" s="29">
        <v>0</v>
      </c>
      <c r="AC127" s="29">
        <v>0</v>
      </c>
      <c r="AD127" s="29">
        <v>0</v>
      </c>
      <c r="AE127" s="29">
        <v>0</v>
      </c>
      <c r="AF127" s="29"/>
      <c r="AG127" s="30">
        <f>+AH127+AI127+AJ127+AK127+AL127</f>
        <v>0</v>
      </c>
      <c r="AH127" s="29">
        <v>0</v>
      </c>
      <c r="AI127" s="29">
        <v>0</v>
      </c>
      <c r="AJ127" s="29">
        <v>0</v>
      </c>
      <c r="AK127" s="29">
        <v>0</v>
      </c>
      <c r="AL127" s="29">
        <v>0</v>
      </c>
      <c r="AM127" s="29"/>
    </row>
    <row r="128" spans="1:39" ht="19.5" customHeight="1" x14ac:dyDescent="0.2">
      <c r="A128" s="68" t="s">
        <v>135</v>
      </c>
      <c r="B128" s="69" t="s">
        <v>27</v>
      </c>
      <c r="C128" s="69" t="s">
        <v>31</v>
      </c>
      <c r="D128" s="69"/>
      <c r="E128" s="60" t="s">
        <v>147</v>
      </c>
      <c r="F128" s="23">
        <f>+G128+M128+S128+Z128+AG128</f>
        <v>0</v>
      </c>
      <c r="G128" s="23">
        <f t="shared" si="49"/>
        <v>0</v>
      </c>
      <c r="H128" s="29">
        <v>0</v>
      </c>
      <c r="I128" s="29">
        <v>0</v>
      </c>
      <c r="J128" s="29">
        <v>0</v>
      </c>
      <c r="K128" s="29">
        <v>0</v>
      </c>
      <c r="L128" s="29">
        <v>0</v>
      </c>
      <c r="M128" s="26">
        <f>+N128+O128+P128+Q128+R128</f>
        <v>0</v>
      </c>
      <c r="N128" s="29">
        <v>0</v>
      </c>
      <c r="O128" s="29">
        <v>0</v>
      </c>
      <c r="P128" s="29">
        <v>0</v>
      </c>
      <c r="Q128" s="29">
        <v>0</v>
      </c>
      <c r="R128" s="29">
        <v>0</v>
      </c>
      <c r="S128" s="30">
        <f>+T128+U128+V128+W128+X128</f>
        <v>0</v>
      </c>
      <c r="T128" s="29">
        <v>0</v>
      </c>
      <c r="U128" s="29">
        <v>0</v>
      </c>
      <c r="V128" s="29">
        <v>0</v>
      </c>
      <c r="W128" s="29">
        <v>0</v>
      </c>
      <c r="X128" s="29">
        <v>0</v>
      </c>
      <c r="Y128" s="29"/>
      <c r="Z128" s="30">
        <f>+AA128+AB128+AC128+AD128+AE128</f>
        <v>0</v>
      </c>
      <c r="AA128" s="29">
        <v>0</v>
      </c>
      <c r="AB128" s="29">
        <v>0</v>
      </c>
      <c r="AC128" s="29">
        <v>0</v>
      </c>
      <c r="AD128" s="29">
        <v>0</v>
      </c>
      <c r="AE128" s="29">
        <v>0</v>
      </c>
      <c r="AF128" s="29"/>
      <c r="AG128" s="30">
        <f>+AH128+AI128+AJ128+AK128+AL128</f>
        <v>0</v>
      </c>
      <c r="AH128" s="29">
        <v>0</v>
      </c>
      <c r="AI128" s="29">
        <v>0</v>
      </c>
      <c r="AJ128" s="29">
        <v>0</v>
      </c>
      <c r="AK128" s="29">
        <v>0</v>
      </c>
      <c r="AL128" s="29">
        <v>0</v>
      </c>
      <c r="AM128" s="29"/>
    </row>
    <row r="129" spans="1:39" ht="25.5" customHeight="1" x14ac:dyDescent="0.2">
      <c r="A129" s="72" t="s">
        <v>135</v>
      </c>
      <c r="B129" s="64" t="s">
        <v>29</v>
      </c>
      <c r="C129" s="71"/>
      <c r="D129" s="64"/>
      <c r="E129" s="61" t="s">
        <v>148</v>
      </c>
      <c r="F129" s="23">
        <f>+G129+M129+S129+Z129+AG129</f>
        <v>0</v>
      </c>
      <c r="G129" s="23">
        <f t="shared" si="49"/>
        <v>0</v>
      </c>
      <c r="H129" s="23">
        <f>+H130+H131+H132+H133+H134+H135+H136</f>
        <v>0</v>
      </c>
      <c r="I129" s="23">
        <f>+I130+I131+I132+I133+I134+I135+I136</f>
        <v>0</v>
      </c>
      <c r="J129" s="23">
        <f>+J130+J131+J132+J133+J134+J135+J136</f>
        <v>0</v>
      </c>
      <c r="K129" s="23">
        <f>+K130+K131+K132+K133+K134+K135+K136</f>
        <v>0</v>
      </c>
      <c r="L129" s="23">
        <f>+L130+L131+L132+L133+L134+L135+L136</f>
        <v>0</v>
      </c>
      <c r="M129" s="23">
        <f t="shared" ref="M129:X129" si="85">+M130+M131+M132+M133+M134+M135+M136</f>
        <v>0</v>
      </c>
      <c r="N129" s="23">
        <f t="shared" si="85"/>
        <v>0</v>
      </c>
      <c r="O129" s="23">
        <f t="shared" si="85"/>
        <v>0</v>
      </c>
      <c r="P129" s="23">
        <f t="shared" si="85"/>
        <v>0</v>
      </c>
      <c r="Q129" s="23">
        <f t="shared" si="85"/>
        <v>0</v>
      </c>
      <c r="R129" s="23">
        <f t="shared" si="85"/>
        <v>0</v>
      </c>
      <c r="S129" s="24">
        <f t="shared" si="85"/>
        <v>0</v>
      </c>
      <c r="T129" s="24">
        <f t="shared" si="85"/>
        <v>0</v>
      </c>
      <c r="U129" s="24">
        <f t="shared" si="85"/>
        <v>0</v>
      </c>
      <c r="V129" s="24">
        <f t="shared" si="85"/>
        <v>0</v>
      </c>
      <c r="W129" s="24">
        <f t="shared" si="85"/>
        <v>0</v>
      </c>
      <c r="X129" s="24">
        <f t="shared" si="85"/>
        <v>0</v>
      </c>
      <c r="Y129" s="24"/>
      <c r="Z129" s="24">
        <f t="shared" ref="Z129:AE129" si="86">+Z130+Z131+Z132+Z133+Z134+Z135+Z136</f>
        <v>0</v>
      </c>
      <c r="AA129" s="24">
        <f t="shared" si="86"/>
        <v>0</v>
      </c>
      <c r="AB129" s="24">
        <f t="shared" si="86"/>
        <v>0</v>
      </c>
      <c r="AC129" s="24">
        <f t="shared" si="86"/>
        <v>0</v>
      </c>
      <c r="AD129" s="24">
        <f t="shared" si="86"/>
        <v>0</v>
      </c>
      <c r="AE129" s="24">
        <f t="shared" si="86"/>
        <v>0</v>
      </c>
      <c r="AF129" s="24"/>
      <c r="AG129" s="24">
        <f t="shared" ref="AG129:AL129" si="87">+AG130+AG131+AG132+AG133+AG134+AG135+AG136</f>
        <v>0</v>
      </c>
      <c r="AH129" s="24">
        <f t="shared" si="87"/>
        <v>0</v>
      </c>
      <c r="AI129" s="24">
        <f t="shared" si="87"/>
        <v>0</v>
      </c>
      <c r="AJ129" s="24">
        <f t="shared" si="87"/>
        <v>0</v>
      </c>
      <c r="AK129" s="24">
        <f t="shared" si="87"/>
        <v>0</v>
      </c>
      <c r="AL129" s="24">
        <f t="shared" si="87"/>
        <v>0</v>
      </c>
      <c r="AM129" s="24"/>
    </row>
    <row r="130" spans="1:39" ht="22.5" customHeight="1" x14ac:dyDescent="0.2">
      <c r="A130" s="70" t="s">
        <v>135</v>
      </c>
      <c r="B130" s="71" t="s">
        <v>29</v>
      </c>
      <c r="C130" s="71" t="s">
        <v>24</v>
      </c>
      <c r="D130" s="64"/>
      <c r="E130" s="60" t="s">
        <v>149</v>
      </c>
      <c r="F130" s="23">
        <f>+G130+M130+S130+Z130+AG130</f>
        <v>0</v>
      </c>
      <c r="G130" s="23">
        <f t="shared" si="49"/>
        <v>0</v>
      </c>
      <c r="H130" s="29">
        <v>0</v>
      </c>
      <c r="I130" s="29">
        <v>0</v>
      </c>
      <c r="J130" s="29">
        <v>0</v>
      </c>
      <c r="K130" s="29">
        <v>0</v>
      </c>
      <c r="L130" s="29">
        <v>0</v>
      </c>
      <c r="M130" s="26">
        <f t="shared" ref="M130:M136" si="88">+N130+O130+P130+Q130+R130</f>
        <v>0</v>
      </c>
      <c r="N130" s="29">
        <v>0</v>
      </c>
      <c r="O130" s="29">
        <v>0</v>
      </c>
      <c r="P130" s="29">
        <v>0</v>
      </c>
      <c r="Q130" s="29">
        <v>0</v>
      </c>
      <c r="R130" s="29">
        <v>0</v>
      </c>
      <c r="S130" s="30">
        <f t="shared" ref="S130:S136" si="89">+T130+U130+V130+W130+X130</f>
        <v>0</v>
      </c>
      <c r="T130" s="29">
        <v>0</v>
      </c>
      <c r="U130" s="29">
        <v>0</v>
      </c>
      <c r="V130" s="29">
        <v>0</v>
      </c>
      <c r="W130" s="29">
        <v>0</v>
      </c>
      <c r="X130" s="29">
        <v>0</v>
      </c>
      <c r="Y130" s="29"/>
      <c r="Z130" s="30">
        <f t="shared" ref="Z130:Z136" si="90">+AA130+AB130+AC130+AD130+AE130</f>
        <v>0</v>
      </c>
      <c r="AA130" s="29">
        <v>0</v>
      </c>
      <c r="AB130" s="29">
        <v>0</v>
      </c>
      <c r="AC130" s="29">
        <v>0</v>
      </c>
      <c r="AD130" s="29">
        <v>0</v>
      </c>
      <c r="AE130" s="29">
        <v>0</v>
      </c>
      <c r="AF130" s="29"/>
      <c r="AG130" s="30">
        <f t="shared" ref="AG130:AG136" si="91">+AH130+AI130+AJ130+AK130+AL130</f>
        <v>0</v>
      </c>
      <c r="AH130" s="29">
        <v>0</v>
      </c>
      <c r="AI130" s="29">
        <v>0</v>
      </c>
      <c r="AJ130" s="29">
        <v>0</v>
      </c>
      <c r="AK130" s="29">
        <v>0</v>
      </c>
      <c r="AL130" s="29">
        <v>0</v>
      </c>
      <c r="AM130" s="29"/>
    </row>
    <row r="131" spans="1:39" ht="22.5" customHeight="1" x14ac:dyDescent="0.2">
      <c r="A131" s="68" t="s">
        <v>135</v>
      </c>
      <c r="B131" s="69" t="s">
        <v>29</v>
      </c>
      <c r="C131" s="69" t="s">
        <v>27</v>
      </c>
      <c r="D131" s="64"/>
      <c r="E131" s="60" t="s">
        <v>150</v>
      </c>
      <c r="F131" s="23">
        <f>+G131+M131+S131+Z131+AG131</f>
        <v>0</v>
      </c>
      <c r="G131" s="23">
        <f t="shared" si="49"/>
        <v>0</v>
      </c>
      <c r="H131" s="29">
        <v>0</v>
      </c>
      <c r="I131" s="29">
        <v>0</v>
      </c>
      <c r="J131" s="29">
        <v>0</v>
      </c>
      <c r="K131" s="29">
        <v>0</v>
      </c>
      <c r="L131" s="29">
        <v>0</v>
      </c>
      <c r="M131" s="26">
        <f t="shared" si="88"/>
        <v>0</v>
      </c>
      <c r="N131" s="29">
        <v>0</v>
      </c>
      <c r="O131" s="29">
        <v>0</v>
      </c>
      <c r="P131" s="29">
        <v>0</v>
      </c>
      <c r="Q131" s="29">
        <v>0</v>
      </c>
      <c r="R131" s="29">
        <v>0</v>
      </c>
      <c r="S131" s="30">
        <f t="shared" si="89"/>
        <v>0</v>
      </c>
      <c r="T131" s="29">
        <v>0</v>
      </c>
      <c r="U131" s="29">
        <v>0</v>
      </c>
      <c r="V131" s="29">
        <v>0</v>
      </c>
      <c r="W131" s="29">
        <v>0</v>
      </c>
      <c r="X131" s="29">
        <v>0</v>
      </c>
      <c r="Y131" s="29"/>
      <c r="Z131" s="30">
        <f t="shared" si="90"/>
        <v>0</v>
      </c>
      <c r="AA131" s="29">
        <v>0</v>
      </c>
      <c r="AB131" s="29">
        <v>0</v>
      </c>
      <c r="AC131" s="29">
        <v>0</v>
      </c>
      <c r="AD131" s="29">
        <v>0</v>
      </c>
      <c r="AE131" s="29">
        <v>0</v>
      </c>
      <c r="AF131" s="29"/>
      <c r="AG131" s="30">
        <f t="shared" si="91"/>
        <v>0</v>
      </c>
      <c r="AH131" s="29">
        <v>0</v>
      </c>
      <c r="AI131" s="29">
        <v>0</v>
      </c>
      <c r="AJ131" s="29">
        <v>0</v>
      </c>
      <c r="AK131" s="29">
        <v>0</v>
      </c>
      <c r="AL131" s="29">
        <v>0</v>
      </c>
      <c r="AM131" s="29"/>
    </row>
    <row r="132" spans="1:39" ht="22.5" customHeight="1" x14ac:dyDescent="0.2">
      <c r="A132" s="68" t="s">
        <v>135</v>
      </c>
      <c r="B132" s="69" t="s">
        <v>29</v>
      </c>
      <c r="C132" s="69" t="s">
        <v>29</v>
      </c>
      <c r="D132" s="64"/>
      <c r="E132" s="60" t="s">
        <v>151</v>
      </c>
      <c r="F132" s="23">
        <f>+G132+M132+S132+Z132+AG132</f>
        <v>0</v>
      </c>
      <c r="G132" s="23">
        <f t="shared" si="49"/>
        <v>0</v>
      </c>
      <c r="H132" s="29">
        <v>0</v>
      </c>
      <c r="I132" s="29">
        <v>0</v>
      </c>
      <c r="J132" s="29">
        <v>0</v>
      </c>
      <c r="K132" s="29">
        <v>0</v>
      </c>
      <c r="L132" s="29">
        <v>0</v>
      </c>
      <c r="M132" s="26">
        <f t="shared" si="88"/>
        <v>0</v>
      </c>
      <c r="N132" s="29">
        <v>0</v>
      </c>
      <c r="O132" s="29">
        <v>0</v>
      </c>
      <c r="P132" s="29">
        <v>0</v>
      </c>
      <c r="Q132" s="29">
        <v>0</v>
      </c>
      <c r="R132" s="29">
        <v>0</v>
      </c>
      <c r="S132" s="30">
        <f t="shared" si="89"/>
        <v>0</v>
      </c>
      <c r="T132" s="29">
        <v>0</v>
      </c>
      <c r="U132" s="29">
        <v>0</v>
      </c>
      <c r="V132" s="29">
        <v>0</v>
      </c>
      <c r="W132" s="29">
        <v>0</v>
      </c>
      <c r="X132" s="29">
        <v>0</v>
      </c>
      <c r="Y132" s="29"/>
      <c r="Z132" s="30">
        <f t="shared" si="90"/>
        <v>0</v>
      </c>
      <c r="AA132" s="29">
        <v>0</v>
      </c>
      <c r="AB132" s="29">
        <v>0</v>
      </c>
      <c r="AC132" s="29">
        <v>0</v>
      </c>
      <c r="AD132" s="29">
        <v>0</v>
      </c>
      <c r="AE132" s="29">
        <v>0</v>
      </c>
      <c r="AF132" s="29"/>
      <c r="AG132" s="30">
        <f t="shared" si="91"/>
        <v>0</v>
      </c>
      <c r="AH132" s="29">
        <v>0</v>
      </c>
      <c r="AI132" s="29">
        <v>0</v>
      </c>
      <c r="AJ132" s="29">
        <v>0</v>
      </c>
      <c r="AK132" s="29">
        <v>0</v>
      </c>
      <c r="AL132" s="29">
        <v>0</v>
      </c>
      <c r="AM132" s="29"/>
    </row>
    <row r="133" spans="1:39" ht="24" customHeight="1" x14ac:dyDescent="0.2">
      <c r="A133" s="70" t="s">
        <v>135</v>
      </c>
      <c r="B133" s="71" t="s">
        <v>29</v>
      </c>
      <c r="C133" s="71" t="s">
        <v>31</v>
      </c>
      <c r="D133" s="71"/>
      <c r="E133" s="60" t="s">
        <v>152</v>
      </c>
      <c r="F133" s="23">
        <f>+G133+M133+S133+Z133+AG133</f>
        <v>0</v>
      </c>
      <c r="G133" s="23">
        <f t="shared" si="49"/>
        <v>0</v>
      </c>
      <c r="H133" s="29">
        <v>0</v>
      </c>
      <c r="I133" s="29">
        <v>0</v>
      </c>
      <c r="J133" s="29">
        <v>0</v>
      </c>
      <c r="K133" s="29">
        <v>0</v>
      </c>
      <c r="L133" s="29">
        <v>0</v>
      </c>
      <c r="M133" s="26">
        <f t="shared" si="88"/>
        <v>0</v>
      </c>
      <c r="N133" s="29">
        <v>0</v>
      </c>
      <c r="O133" s="29">
        <v>0</v>
      </c>
      <c r="P133" s="29">
        <v>0</v>
      </c>
      <c r="Q133" s="29">
        <v>0</v>
      </c>
      <c r="R133" s="29">
        <v>0</v>
      </c>
      <c r="S133" s="30">
        <f t="shared" si="89"/>
        <v>0</v>
      </c>
      <c r="T133" s="29">
        <v>0</v>
      </c>
      <c r="U133" s="29">
        <v>0</v>
      </c>
      <c r="V133" s="29">
        <v>0</v>
      </c>
      <c r="W133" s="29">
        <v>0</v>
      </c>
      <c r="X133" s="29">
        <v>0</v>
      </c>
      <c r="Y133" s="29"/>
      <c r="Z133" s="30">
        <f t="shared" si="90"/>
        <v>0</v>
      </c>
      <c r="AA133" s="29">
        <v>0</v>
      </c>
      <c r="AB133" s="29">
        <v>0</v>
      </c>
      <c r="AC133" s="29">
        <v>0</v>
      </c>
      <c r="AD133" s="29">
        <v>0</v>
      </c>
      <c r="AE133" s="29">
        <v>0</v>
      </c>
      <c r="AF133" s="29"/>
      <c r="AG133" s="30">
        <f t="shared" si="91"/>
        <v>0</v>
      </c>
      <c r="AH133" s="29">
        <v>0</v>
      </c>
      <c r="AI133" s="29">
        <v>0</v>
      </c>
      <c r="AJ133" s="29">
        <v>0</v>
      </c>
      <c r="AK133" s="29">
        <v>0</v>
      </c>
      <c r="AL133" s="29">
        <v>0</v>
      </c>
      <c r="AM133" s="29"/>
    </row>
    <row r="134" spans="1:39" ht="24" customHeight="1" x14ac:dyDescent="0.2">
      <c r="A134" s="68" t="s">
        <v>135</v>
      </c>
      <c r="B134" s="69" t="s">
        <v>29</v>
      </c>
      <c r="C134" s="69" t="s">
        <v>33</v>
      </c>
      <c r="D134" s="71"/>
      <c r="E134" s="60" t="s">
        <v>153</v>
      </c>
      <c r="F134" s="23">
        <f>+G134+M134+S134+Z134+AG134</f>
        <v>0</v>
      </c>
      <c r="G134" s="23">
        <f t="shared" si="49"/>
        <v>0</v>
      </c>
      <c r="H134" s="29">
        <v>0</v>
      </c>
      <c r="I134" s="29">
        <v>0</v>
      </c>
      <c r="J134" s="29">
        <v>0</v>
      </c>
      <c r="K134" s="29">
        <v>0</v>
      </c>
      <c r="L134" s="29">
        <v>0</v>
      </c>
      <c r="M134" s="26">
        <f t="shared" si="88"/>
        <v>0</v>
      </c>
      <c r="N134" s="29">
        <v>0</v>
      </c>
      <c r="O134" s="29">
        <v>0</v>
      </c>
      <c r="P134" s="29">
        <v>0</v>
      </c>
      <c r="Q134" s="29">
        <v>0</v>
      </c>
      <c r="R134" s="29">
        <v>0</v>
      </c>
      <c r="S134" s="30">
        <f t="shared" si="89"/>
        <v>0</v>
      </c>
      <c r="T134" s="29">
        <v>0</v>
      </c>
      <c r="U134" s="29">
        <v>0</v>
      </c>
      <c r="V134" s="29">
        <v>0</v>
      </c>
      <c r="W134" s="29">
        <v>0</v>
      </c>
      <c r="X134" s="29">
        <v>0</v>
      </c>
      <c r="Y134" s="29"/>
      <c r="Z134" s="30">
        <f t="shared" si="90"/>
        <v>0</v>
      </c>
      <c r="AA134" s="29">
        <v>0</v>
      </c>
      <c r="AB134" s="29">
        <v>0</v>
      </c>
      <c r="AC134" s="29">
        <v>0</v>
      </c>
      <c r="AD134" s="29">
        <v>0</v>
      </c>
      <c r="AE134" s="29">
        <v>0</v>
      </c>
      <c r="AF134" s="29"/>
      <c r="AG134" s="30">
        <f t="shared" si="91"/>
        <v>0</v>
      </c>
      <c r="AH134" s="29">
        <v>0</v>
      </c>
      <c r="AI134" s="29">
        <v>0</v>
      </c>
      <c r="AJ134" s="29">
        <v>0</v>
      </c>
      <c r="AK134" s="29">
        <v>0</v>
      </c>
      <c r="AL134" s="29">
        <v>0</v>
      </c>
      <c r="AM134" s="29"/>
    </row>
    <row r="135" spans="1:39" ht="24" customHeight="1" x14ac:dyDescent="0.2">
      <c r="A135" s="68" t="s">
        <v>135</v>
      </c>
      <c r="B135" s="69" t="s">
        <v>29</v>
      </c>
      <c r="C135" s="69" t="s">
        <v>86</v>
      </c>
      <c r="D135" s="71"/>
      <c r="E135" s="60" t="s">
        <v>154</v>
      </c>
      <c r="F135" s="23">
        <f>+G135+M135+S135+Z135+AG135</f>
        <v>0</v>
      </c>
      <c r="G135" s="23">
        <f t="shared" si="49"/>
        <v>0</v>
      </c>
      <c r="H135" s="29">
        <v>0</v>
      </c>
      <c r="I135" s="29">
        <v>0</v>
      </c>
      <c r="J135" s="29">
        <v>0</v>
      </c>
      <c r="K135" s="29">
        <v>0</v>
      </c>
      <c r="L135" s="29">
        <v>0</v>
      </c>
      <c r="M135" s="26">
        <f t="shared" si="88"/>
        <v>0</v>
      </c>
      <c r="N135" s="29">
        <v>0</v>
      </c>
      <c r="O135" s="29">
        <v>0</v>
      </c>
      <c r="P135" s="29">
        <v>0</v>
      </c>
      <c r="Q135" s="29">
        <v>0</v>
      </c>
      <c r="R135" s="29">
        <v>0</v>
      </c>
      <c r="S135" s="30">
        <f t="shared" si="89"/>
        <v>0</v>
      </c>
      <c r="T135" s="29">
        <v>0</v>
      </c>
      <c r="U135" s="29">
        <v>0</v>
      </c>
      <c r="V135" s="29">
        <v>0</v>
      </c>
      <c r="W135" s="29">
        <v>0</v>
      </c>
      <c r="X135" s="29">
        <v>0</v>
      </c>
      <c r="Y135" s="29"/>
      <c r="Z135" s="30">
        <f t="shared" si="90"/>
        <v>0</v>
      </c>
      <c r="AA135" s="29">
        <v>0</v>
      </c>
      <c r="AB135" s="29">
        <v>0</v>
      </c>
      <c r="AC135" s="29">
        <v>0</v>
      </c>
      <c r="AD135" s="29">
        <v>0</v>
      </c>
      <c r="AE135" s="29">
        <v>0</v>
      </c>
      <c r="AF135" s="29"/>
      <c r="AG135" s="30">
        <f t="shared" si="91"/>
        <v>0</v>
      </c>
      <c r="AH135" s="29">
        <v>0</v>
      </c>
      <c r="AI135" s="29">
        <v>0</v>
      </c>
      <c r="AJ135" s="29">
        <v>0</v>
      </c>
      <c r="AK135" s="29">
        <v>0</v>
      </c>
      <c r="AL135" s="29">
        <v>0</v>
      </c>
      <c r="AM135" s="29"/>
    </row>
    <row r="136" spans="1:39" ht="26.25" customHeight="1" x14ac:dyDescent="0.2">
      <c r="A136" s="70" t="s">
        <v>135</v>
      </c>
      <c r="B136" s="71" t="s">
        <v>29</v>
      </c>
      <c r="C136" s="71" t="s">
        <v>48</v>
      </c>
      <c r="D136" s="71"/>
      <c r="E136" s="60" t="s">
        <v>240</v>
      </c>
      <c r="F136" s="23">
        <f>+G136+M136+S136+Z136+AG136</f>
        <v>0</v>
      </c>
      <c r="G136" s="23">
        <f t="shared" si="49"/>
        <v>0</v>
      </c>
      <c r="H136" s="29">
        <v>0</v>
      </c>
      <c r="I136" s="29">
        <v>0</v>
      </c>
      <c r="J136" s="29">
        <v>0</v>
      </c>
      <c r="K136" s="29">
        <v>0</v>
      </c>
      <c r="L136" s="29">
        <v>0</v>
      </c>
      <c r="M136" s="26">
        <f t="shared" si="88"/>
        <v>0</v>
      </c>
      <c r="N136" s="29">
        <v>0</v>
      </c>
      <c r="O136" s="29">
        <v>0</v>
      </c>
      <c r="P136" s="29">
        <v>0</v>
      </c>
      <c r="Q136" s="29">
        <v>0</v>
      </c>
      <c r="R136" s="29">
        <v>0</v>
      </c>
      <c r="S136" s="30">
        <f t="shared" si="89"/>
        <v>0</v>
      </c>
      <c r="T136" s="29">
        <v>0</v>
      </c>
      <c r="U136" s="29">
        <v>0</v>
      </c>
      <c r="V136" s="29">
        <v>0</v>
      </c>
      <c r="W136" s="29">
        <v>0</v>
      </c>
      <c r="X136" s="29">
        <v>0</v>
      </c>
      <c r="Y136" s="29"/>
      <c r="Z136" s="30">
        <f t="shared" si="90"/>
        <v>0</v>
      </c>
      <c r="AA136" s="29">
        <v>0</v>
      </c>
      <c r="AB136" s="29">
        <v>0</v>
      </c>
      <c r="AC136" s="29">
        <v>0</v>
      </c>
      <c r="AD136" s="29">
        <v>0</v>
      </c>
      <c r="AE136" s="29">
        <v>0</v>
      </c>
      <c r="AF136" s="29"/>
      <c r="AG136" s="30">
        <f t="shared" si="91"/>
        <v>0</v>
      </c>
      <c r="AH136" s="29">
        <v>0</v>
      </c>
      <c r="AI136" s="29">
        <v>0</v>
      </c>
      <c r="AJ136" s="29">
        <v>0</v>
      </c>
      <c r="AK136" s="29">
        <v>0</v>
      </c>
      <c r="AL136" s="29">
        <v>0</v>
      </c>
      <c r="AM136" s="29"/>
    </row>
    <row r="137" spans="1:39" ht="24.75" customHeight="1" x14ac:dyDescent="0.2">
      <c r="A137" s="72" t="s">
        <v>135</v>
      </c>
      <c r="B137" s="64" t="s">
        <v>31</v>
      </c>
      <c r="C137" s="71"/>
      <c r="D137" s="64"/>
      <c r="E137" s="61" t="s">
        <v>155</v>
      </c>
      <c r="F137" s="23">
        <f>+G137+M137+S137+Z137+AG137</f>
        <v>0</v>
      </c>
      <c r="G137" s="23">
        <f t="shared" si="49"/>
        <v>0</v>
      </c>
      <c r="H137" s="23">
        <f>+H138+H139</f>
        <v>0</v>
      </c>
      <c r="I137" s="23">
        <f>+I138+I139</f>
        <v>0</v>
      </c>
      <c r="J137" s="23">
        <f>+J138+J139</f>
        <v>0</v>
      </c>
      <c r="K137" s="23">
        <f>+K138+K139</f>
        <v>0</v>
      </c>
      <c r="L137" s="23">
        <f>+L138+L139</f>
        <v>0</v>
      </c>
      <c r="M137" s="23">
        <f t="shared" ref="M137:X137" si="92">+M138+M139</f>
        <v>0</v>
      </c>
      <c r="N137" s="23">
        <f t="shared" si="92"/>
        <v>0</v>
      </c>
      <c r="O137" s="23">
        <f t="shared" si="92"/>
        <v>0</v>
      </c>
      <c r="P137" s="23">
        <f t="shared" si="92"/>
        <v>0</v>
      </c>
      <c r="Q137" s="23">
        <f t="shared" si="92"/>
        <v>0</v>
      </c>
      <c r="R137" s="23">
        <f t="shared" si="92"/>
        <v>0</v>
      </c>
      <c r="S137" s="24">
        <f t="shared" si="92"/>
        <v>0</v>
      </c>
      <c r="T137" s="24">
        <f t="shared" si="92"/>
        <v>0</v>
      </c>
      <c r="U137" s="24">
        <f t="shared" si="92"/>
        <v>0</v>
      </c>
      <c r="V137" s="24">
        <f t="shared" si="92"/>
        <v>0</v>
      </c>
      <c r="W137" s="24">
        <f t="shared" si="92"/>
        <v>0</v>
      </c>
      <c r="X137" s="24">
        <f t="shared" si="92"/>
        <v>0</v>
      </c>
      <c r="Y137" s="24"/>
      <c r="Z137" s="24">
        <f t="shared" ref="Z137:AE137" si="93">+Z138+Z139</f>
        <v>0</v>
      </c>
      <c r="AA137" s="24">
        <f t="shared" si="93"/>
        <v>0</v>
      </c>
      <c r="AB137" s="24">
        <f t="shared" si="93"/>
        <v>0</v>
      </c>
      <c r="AC137" s="24">
        <f t="shared" si="93"/>
        <v>0</v>
      </c>
      <c r="AD137" s="24">
        <f t="shared" si="93"/>
        <v>0</v>
      </c>
      <c r="AE137" s="24">
        <f t="shared" si="93"/>
        <v>0</v>
      </c>
      <c r="AF137" s="24"/>
      <c r="AG137" s="24">
        <f t="shared" ref="AG137:AL137" si="94">+AG138+AG139</f>
        <v>0</v>
      </c>
      <c r="AH137" s="24">
        <f t="shared" si="94"/>
        <v>0</v>
      </c>
      <c r="AI137" s="24">
        <f t="shared" si="94"/>
        <v>0</v>
      </c>
      <c r="AJ137" s="24">
        <f t="shared" si="94"/>
        <v>0</v>
      </c>
      <c r="AK137" s="24">
        <f t="shared" si="94"/>
        <v>0</v>
      </c>
      <c r="AL137" s="24">
        <f t="shared" si="94"/>
        <v>0</v>
      </c>
      <c r="AM137" s="24"/>
    </row>
    <row r="138" spans="1:39" ht="21.75" customHeight="1" x14ac:dyDescent="0.2">
      <c r="A138" s="70" t="s">
        <v>135</v>
      </c>
      <c r="B138" s="71" t="s">
        <v>31</v>
      </c>
      <c r="C138" s="71" t="s">
        <v>24</v>
      </c>
      <c r="D138" s="71"/>
      <c r="E138" s="60" t="s">
        <v>156</v>
      </c>
      <c r="F138" s="23">
        <f>+G138+M138+S138+Z138+AG138</f>
        <v>0</v>
      </c>
      <c r="G138" s="23">
        <f t="shared" si="49"/>
        <v>0</v>
      </c>
      <c r="H138" s="29">
        <v>0</v>
      </c>
      <c r="I138" s="29">
        <v>0</v>
      </c>
      <c r="J138" s="29">
        <v>0</v>
      </c>
      <c r="K138" s="29">
        <v>0</v>
      </c>
      <c r="L138" s="29">
        <v>0</v>
      </c>
      <c r="M138" s="26">
        <f>+N138+O138+P138+Q138+R138</f>
        <v>0</v>
      </c>
      <c r="N138" s="29">
        <v>0</v>
      </c>
      <c r="O138" s="29">
        <v>0</v>
      </c>
      <c r="P138" s="29">
        <v>0</v>
      </c>
      <c r="Q138" s="29">
        <v>0</v>
      </c>
      <c r="R138" s="29">
        <v>0</v>
      </c>
      <c r="S138" s="30">
        <f>+T138+U138+V138+W138+X138</f>
        <v>0</v>
      </c>
      <c r="T138" s="29">
        <v>0</v>
      </c>
      <c r="U138" s="29">
        <v>0</v>
      </c>
      <c r="V138" s="29">
        <v>0</v>
      </c>
      <c r="W138" s="29">
        <v>0</v>
      </c>
      <c r="X138" s="29">
        <v>0</v>
      </c>
      <c r="Y138" s="29"/>
      <c r="Z138" s="30">
        <f>+AA138+AB138+AC138+AD138+AE138</f>
        <v>0</v>
      </c>
      <c r="AA138" s="29">
        <v>0</v>
      </c>
      <c r="AB138" s="29">
        <v>0</v>
      </c>
      <c r="AC138" s="29">
        <v>0</v>
      </c>
      <c r="AD138" s="29">
        <v>0</v>
      </c>
      <c r="AE138" s="29">
        <v>0</v>
      </c>
      <c r="AF138" s="29"/>
      <c r="AG138" s="30">
        <f>+AH138+AI138+AJ138+AK138+AL138</f>
        <v>0</v>
      </c>
      <c r="AH138" s="29">
        <v>0</v>
      </c>
      <c r="AI138" s="29">
        <v>0</v>
      </c>
      <c r="AJ138" s="29">
        <v>0</v>
      </c>
      <c r="AK138" s="29">
        <v>0</v>
      </c>
      <c r="AL138" s="29">
        <v>0</v>
      </c>
      <c r="AM138" s="29"/>
    </row>
    <row r="139" spans="1:39" ht="21.75" customHeight="1" x14ac:dyDescent="0.2">
      <c r="A139" s="70" t="s">
        <v>135</v>
      </c>
      <c r="B139" s="71" t="s">
        <v>31</v>
      </c>
      <c r="C139" s="71" t="s">
        <v>27</v>
      </c>
      <c r="D139" s="71"/>
      <c r="E139" s="60" t="s">
        <v>157</v>
      </c>
      <c r="F139" s="23">
        <f>+G139+M139+S139+Z139+AG139</f>
        <v>0</v>
      </c>
      <c r="G139" s="23">
        <f t="shared" si="49"/>
        <v>0</v>
      </c>
      <c r="H139" s="29">
        <v>0</v>
      </c>
      <c r="I139" s="29">
        <v>0</v>
      </c>
      <c r="J139" s="29">
        <v>0</v>
      </c>
      <c r="K139" s="29">
        <v>0</v>
      </c>
      <c r="L139" s="29">
        <v>0</v>
      </c>
      <c r="M139" s="26">
        <f>+N139+O139+P139+Q139+R139</f>
        <v>0</v>
      </c>
      <c r="N139" s="29">
        <v>0</v>
      </c>
      <c r="O139" s="29">
        <v>0</v>
      </c>
      <c r="P139" s="29">
        <v>0</v>
      </c>
      <c r="Q139" s="29">
        <v>0</v>
      </c>
      <c r="R139" s="29">
        <v>0</v>
      </c>
      <c r="S139" s="30">
        <f>+T139+U139+V139+W139+X139</f>
        <v>0</v>
      </c>
      <c r="T139" s="29">
        <v>0</v>
      </c>
      <c r="U139" s="29">
        <v>0</v>
      </c>
      <c r="V139" s="29">
        <v>0</v>
      </c>
      <c r="W139" s="29">
        <v>0</v>
      </c>
      <c r="X139" s="29">
        <v>0</v>
      </c>
      <c r="Y139" s="29"/>
      <c r="Z139" s="30">
        <f>+AA139+AB139+AC139+AD139+AE139</f>
        <v>0</v>
      </c>
      <c r="AA139" s="29">
        <v>0</v>
      </c>
      <c r="AB139" s="29">
        <v>0</v>
      </c>
      <c r="AC139" s="29">
        <v>0</v>
      </c>
      <c r="AD139" s="29">
        <v>0</v>
      </c>
      <c r="AE139" s="29">
        <v>0</v>
      </c>
      <c r="AF139" s="29"/>
      <c r="AG139" s="30">
        <f>+AH139+AI139+AJ139+AK139+AL139</f>
        <v>0</v>
      </c>
      <c r="AH139" s="29">
        <v>0</v>
      </c>
      <c r="AI139" s="29">
        <v>0</v>
      </c>
      <c r="AJ139" s="29">
        <v>0</v>
      </c>
      <c r="AK139" s="29">
        <v>0</v>
      </c>
      <c r="AL139" s="29">
        <v>0</v>
      </c>
      <c r="AM139" s="29"/>
    </row>
    <row r="140" spans="1:39" ht="24.75" customHeight="1" x14ac:dyDescent="0.2">
      <c r="A140" s="72" t="s">
        <v>135</v>
      </c>
      <c r="B140" s="75" t="s">
        <v>33</v>
      </c>
      <c r="C140" s="71"/>
      <c r="D140" s="64"/>
      <c r="E140" s="61" t="s">
        <v>158</v>
      </c>
      <c r="F140" s="23">
        <f>+G140+M140+S140+Z140+AG140</f>
        <v>0</v>
      </c>
      <c r="G140" s="23">
        <f t="shared" si="49"/>
        <v>0</v>
      </c>
      <c r="H140" s="23">
        <f>+H141+H142+H143+H144</f>
        <v>0</v>
      </c>
      <c r="I140" s="23">
        <f>+I141+I142+I143+I144</f>
        <v>0</v>
      </c>
      <c r="J140" s="23">
        <f>+J141+J142+J143+J144</f>
        <v>0</v>
      </c>
      <c r="K140" s="23">
        <f>+K141+K142+K143+K144</f>
        <v>0</v>
      </c>
      <c r="L140" s="23">
        <f>+L141+L142+L143+L144</f>
        <v>0</v>
      </c>
      <c r="M140" s="23">
        <f t="shared" ref="M140:X140" si="95">+M141+M142+M143+M144</f>
        <v>0</v>
      </c>
      <c r="N140" s="23">
        <f t="shared" si="95"/>
        <v>0</v>
      </c>
      <c r="O140" s="23">
        <f t="shared" si="95"/>
        <v>0</v>
      </c>
      <c r="P140" s="23">
        <f t="shared" si="95"/>
        <v>0</v>
      </c>
      <c r="Q140" s="23">
        <f t="shared" si="95"/>
        <v>0</v>
      </c>
      <c r="R140" s="23">
        <f t="shared" si="95"/>
        <v>0</v>
      </c>
      <c r="S140" s="24">
        <f t="shared" si="95"/>
        <v>0</v>
      </c>
      <c r="T140" s="24">
        <f t="shared" si="95"/>
        <v>0</v>
      </c>
      <c r="U140" s="24">
        <f t="shared" si="95"/>
        <v>0</v>
      </c>
      <c r="V140" s="24">
        <f t="shared" si="95"/>
        <v>0</v>
      </c>
      <c r="W140" s="24">
        <f t="shared" si="95"/>
        <v>0</v>
      </c>
      <c r="X140" s="24">
        <f t="shared" si="95"/>
        <v>0</v>
      </c>
      <c r="Y140" s="24"/>
      <c r="Z140" s="24">
        <f t="shared" ref="Z140:AE140" si="96">+Z141+Z142+Z143+Z144</f>
        <v>0</v>
      </c>
      <c r="AA140" s="24">
        <f t="shared" si="96"/>
        <v>0</v>
      </c>
      <c r="AB140" s="24">
        <f t="shared" si="96"/>
        <v>0</v>
      </c>
      <c r="AC140" s="24">
        <f t="shared" si="96"/>
        <v>0</v>
      </c>
      <c r="AD140" s="24">
        <f t="shared" si="96"/>
        <v>0</v>
      </c>
      <c r="AE140" s="24">
        <f t="shared" si="96"/>
        <v>0</v>
      </c>
      <c r="AF140" s="24"/>
      <c r="AG140" s="24">
        <f t="shared" ref="AG140:AL140" si="97">+AG141+AG142+AG143+AG144</f>
        <v>0</v>
      </c>
      <c r="AH140" s="24">
        <f t="shared" si="97"/>
        <v>0</v>
      </c>
      <c r="AI140" s="24">
        <f t="shared" si="97"/>
        <v>0</v>
      </c>
      <c r="AJ140" s="24">
        <f t="shared" si="97"/>
        <v>0</v>
      </c>
      <c r="AK140" s="24">
        <f t="shared" si="97"/>
        <v>0</v>
      </c>
      <c r="AL140" s="24">
        <f t="shared" si="97"/>
        <v>0</v>
      </c>
      <c r="AM140" s="24"/>
    </row>
    <row r="141" spans="1:39" ht="21.75" customHeight="1" x14ac:dyDescent="0.2">
      <c r="A141" s="70" t="s">
        <v>135</v>
      </c>
      <c r="B141" s="69" t="s">
        <v>33</v>
      </c>
      <c r="C141" s="71" t="s">
        <v>24</v>
      </c>
      <c r="D141" s="71"/>
      <c r="E141" s="60" t="s">
        <v>159</v>
      </c>
      <c r="F141" s="23">
        <f>+G141+M141+S141+Z141+AG141</f>
        <v>0</v>
      </c>
      <c r="G141" s="23">
        <f t="shared" si="49"/>
        <v>0</v>
      </c>
      <c r="H141" s="29">
        <v>0</v>
      </c>
      <c r="I141" s="29">
        <v>0</v>
      </c>
      <c r="J141" s="29">
        <v>0</v>
      </c>
      <c r="K141" s="29">
        <v>0</v>
      </c>
      <c r="L141" s="29">
        <v>0</v>
      </c>
      <c r="M141" s="26">
        <f>+N141+O141+P141+Q141+R141</f>
        <v>0</v>
      </c>
      <c r="N141" s="29">
        <v>0</v>
      </c>
      <c r="O141" s="29">
        <v>0</v>
      </c>
      <c r="P141" s="29">
        <v>0</v>
      </c>
      <c r="Q141" s="29">
        <v>0</v>
      </c>
      <c r="R141" s="29">
        <v>0</v>
      </c>
      <c r="S141" s="30">
        <f>+T141+U141+V141+W141+X141</f>
        <v>0</v>
      </c>
      <c r="T141" s="29">
        <v>0</v>
      </c>
      <c r="U141" s="29">
        <v>0</v>
      </c>
      <c r="V141" s="29">
        <v>0</v>
      </c>
      <c r="W141" s="29">
        <v>0</v>
      </c>
      <c r="X141" s="29">
        <v>0</v>
      </c>
      <c r="Y141" s="29"/>
      <c r="Z141" s="30">
        <f>+AA141+AB141+AC141+AD141+AE141</f>
        <v>0</v>
      </c>
      <c r="AA141" s="29">
        <v>0</v>
      </c>
      <c r="AB141" s="29">
        <v>0</v>
      </c>
      <c r="AC141" s="29">
        <v>0</v>
      </c>
      <c r="AD141" s="29">
        <v>0</v>
      </c>
      <c r="AE141" s="29">
        <v>0</v>
      </c>
      <c r="AF141" s="29"/>
      <c r="AG141" s="30">
        <f>+AH141+AI141+AJ141+AK141+AL141</f>
        <v>0</v>
      </c>
      <c r="AH141" s="29">
        <v>0</v>
      </c>
      <c r="AI141" s="29">
        <v>0</v>
      </c>
      <c r="AJ141" s="29">
        <v>0</v>
      </c>
      <c r="AK141" s="29">
        <v>0</v>
      </c>
      <c r="AL141" s="29">
        <v>0</v>
      </c>
      <c r="AM141" s="29"/>
    </row>
    <row r="142" spans="1:39" ht="21.75" customHeight="1" x14ac:dyDescent="0.2">
      <c r="A142" s="68" t="s">
        <v>135</v>
      </c>
      <c r="B142" s="69" t="s">
        <v>33</v>
      </c>
      <c r="C142" s="69" t="s">
        <v>27</v>
      </c>
      <c r="D142" s="71"/>
      <c r="E142" s="60" t="s">
        <v>160</v>
      </c>
      <c r="F142" s="23">
        <f>+G142+M142+S142+Z142+AG142</f>
        <v>0</v>
      </c>
      <c r="G142" s="23">
        <f t="shared" si="49"/>
        <v>0</v>
      </c>
      <c r="H142" s="29">
        <v>0</v>
      </c>
      <c r="I142" s="29">
        <v>0</v>
      </c>
      <c r="J142" s="29">
        <v>0</v>
      </c>
      <c r="K142" s="29">
        <v>0</v>
      </c>
      <c r="L142" s="29">
        <v>0</v>
      </c>
      <c r="M142" s="26">
        <f>+N142+O142+P142+Q142+R142</f>
        <v>0</v>
      </c>
      <c r="N142" s="29">
        <v>0</v>
      </c>
      <c r="O142" s="29">
        <v>0</v>
      </c>
      <c r="P142" s="29">
        <v>0</v>
      </c>
      <c r="Q142" s="29">
        <v>0</v>
      </c>
      <c r="R142" s="29">
        <v>0</v>
      </c>
      <c r="S142" s="30">
        <f>+T142+U142+V142+W142+X142</f>
        <v>0</v>
      </c>
      <c r="T142" s="29">
        <v>0</v>
      </c>
      <c r="U142" s="29">
        <v>0</v>
      </c>
      <c r="V142" s="29">
        <v>0</v>
      </c>
      <c r="W142" s="29">
        <v>0</v>
      </c>
      <c r="X142" s="29">
        <v>0</v>
      </c>
      <c r="Y142" s="29"/>
      <c r="Z142" s="30">
        <f>+AA142+AB142+AC142+AD142+AE142</f>
        <v>0</v>
      </c>
      <c r="AA142" s="29">
        <v>0</v>
      </c>
      <c r="AB142" s="29">
        <v>0</v>
      </c>
      <c r="AC142" s="29">
        <v>0</v>
      </c>
      <c r="AD142" s="29">
        <v>0</v>
      </c>
      <c r="AE142" s="29">
        <v>0</v>
      </c>
      <c r="AF142" s="29"/>
      <c r="AG142" s="30">
        <f>+AH142+AI142+AJ142+AK142+AL142</f>
        <v>0</v>
      </c>
      <c r="AH142" s="29">
        <v>0</v>
      </c>
      <c r="AI142" s="29">
        <v>0</v>
      </c>
      <c r="AJ142" s="29">
        <v>0</v>
      </c>
      <c r="AK142" s="29">
        <v>0</v>
      </c>
      <c r="AL142" s="29">
        <v>0</v>
      </c>
      <c r="AM142" s="29"/>
    </row>
    <row r="143" spans="1:39" ht="21.75" customHeight="1" x14ac:dyDescent="0.2">
      <c r="A143" s="68" t="s">
        <v>135</v>
      </c>
      <c r="B143" s="69" t="s">
        <v>33</v>
      </c>
      <c r="C143" s="69" t="s">
        <v>29</v>
      </c>
      <c r="D143" s="71"/>
      <c r="E143" s="60" t="s">
        <v>161</v>
      </c>
      <c r="F143" s="23">
        <f>+G143+M143+S143+Z143+AG143</f>
        <v>0</v>
      </c>
      <c r="G143" s="23">
        <f t="shared" ref="G143:G206" si="98">+H143+I143+J143+K143+L143</f>
        <v>0</v>
      </c>
      <c r="H143" s="29">
        <v>0</v>
      </c>
      <c r="I143" s="29">
        <v>0</v>
      </c>
      <c r="J143" s="29">
        <v>0</v>
      </c>
      <c r="K143" s="29">
        <v>0</v>
      </c>
      <c r="L143" s="29">
        <v>0</v>
      </c>
      <c r="M143" s="26">
        <f>+N143+O143+P143+Q143+R143</f>
        <v>0</v>
      </c>
      <c r="N143" s="29">
        <v>0</v>
      </c>
      <c r="O143" s="29">
        <v>0</v>
      </c>
      <c r="P143" s="29">
        <v>0</v>
      </c>
      <c r="Q143" s="29">
        <v>0</v>
      </c>
      <c r="R143" s="29">
        <v>0</v>
      </c>
      <c r="S143" s="30">
        <f>+T143+U143+V143+W143+X143</f>
        <v>0</v>
      </c>
      <c r="T143" s="29">
        <v>0</v>
      </c>
      <c r="U143" s="29">
        <v>0</v>
      </c>
      <c r="V143" s="29">
        <v>0</v>
      </c>
      <c r="W143" s="29">
        <v>0</v>
      </c>
      <c r="X143" s="29">
        <v>0</v>
      </c>
      <c r="Y143" s="29"/>
      <c r="Z143" s="30">
        <f>+AA143+AB143+AC143+AD143+AE143</f>
        <v>0</v>
      </c>
      <c r="AA143" s="29">
        <v>0</v>
      </c>
      <c r="AB143" s="29">
        <v>0</v>
      </c>
      <c r="AC143" s="29">
        <v>0</v>
      </c>
      <c r="AD143" s="29">
        <v>0</v>
      </c>
      <c r="AE143" s="29">
        <v>0</v>
      </c>
      <c r="AF143" s="29"/>
      <c r="AG143" s="30">
        <f>+AH143+AI143+AJ143+AK143+AL143</f>
        <v>0</v>
      </c>
      <c r="AH143" s="29">
        <v>0</v>
      </c>
      <c r="AI143" s="29">
        <v>0</v>
      </c>
      <c r="AJ143" s="29">
        <v>0</v>
      </c>
      <c r="AK143" s="29">
        <v>0</v>
      </c>
      <c r="AL143" s="29">
        <v>0</v>
      </c>
      <c r="AM143" s="29"/>
    </row>
    <row r="144" spans="1:39" ht="25.5" customHeight="1" x14ac:dyDescent="0.2">
      <c r="A144" s="70" t="s">
        <v>135</v>
      </c>
      <c r="B144" s="69" t="s">
        <v>33</v>
      </c>
      <c r="C144" s="69">
        <v>99</v>
      </c>
      <c r="D144" s="71"/>
      <c r="E144" s="60" t="s">
        <v>162</v>
      </c>
      <c r="F144" s="23">
        <f>+G144+M144+S144+Z144+AG144</f>
        <v>0</v>
      </c>
      <c r="G144" s="23">
        <f t="shared" si="98"/>
        <v>0</v>
      </c>
      <c r="H144" s="29">
        <v>0</v>
      </c>
      <c r="I144" s="29">
        <v>0</v>
      </c>
      <c r="J144" s="29">
        <v>0</v>
      </c>
      <c r="K144" s="29">
        <v>0</v>
      </c>
      <c r="L144" s="29">
        <v>0</v>
      </c>
      <c r="M144" s="26">
        <f>+N144+O144+P144+Q144+R144</f>
        <v>0</v>
      </c>
      <c r="N144" s="29">
        <v>0</v>
      </c>
      <c r="O144" s="29">
        <v>0</v>
      </c>
      <c r="P144" s="29">
        <v>0</v>
      </c>
      <c r="Q144" s="29">
        <v>0</v>
      </c>
      <c r="R144" s="29">
        <v>0</v>
      </c>
      <c r="S144" s="30">
        <f>+T144+U144+V144+W144+X144</f>
        <v>0</v>
      </c>
      <c r="T144" s="29">
        <v>0</v>
      </c>
      <c r="U144" s="29">
        <v>0</v>
      </c>
      <c r="V144" s="29">
        <v>0</v>
      </c>
      <c r="W144" s="29">
        <v>0</v>
      </c>
      <c r="X144" s="29">
        <v>0</v>
      </c>
      <c r="Y144" s="29"/>
      <c r="Z144" s="30">
        <f>+AA144+AB144+AC144+AD144+AE144</f>
        <v>0</v>
      </c>
      <c r="AA144" s="29">
        <v>0</v>
      </c>
      <c r="AB144" s="29">
        <v>0</v>
      </c>
      <c r="AC144" s="29">
        <v>0</v>
      </c>
      <c r="AD144" s="29">
        <v>0</v>
      </c>
      <c r="AE144" s="29">
        <v>0</v>
      </c>
      <c r="AF144" s="29"/>
      <c r="AG144" s="30">
        <f>+AH144+AI144+AJ144+AK144+AL144</f>
        <v>0</v>
      </c>
      <c r="AH144" s="29">
        <v>0</v>
      </c>
      <c r="AI144" s="29">
        <v>0</v>
      </c>
      <c r="AJ144" s="29">
        <v>0</v>
      </c>
      <c r="AK144" s="29">
        <v>0</v>
      </c>
      <c r="AL144" s="29">
        <v>0</v>
      </c>
      <c r="AM144" s="29"/>
    </row>
    <row r="145" spans="1:39" ht="24" customHeight="1" x14ac:dyDescent="0.2">
      <c r="A145" s="72" t="s">
        <v>135</v>
      </c>
      <c r="B145" s="64" t="s">
        <v>48</v>
      </c>
      <c r="C145" s="71"/>
      <c r="D145" s="64"/>
      <c r="E145" s="61" t="s">
        <v>163</v>
      </c>
      <c r="F145" s="23">
        <f>+G145+M145+S145+Z145+AG145</f>
        <v>0</v>
      </c>
      <c r="G145" s="23">
        <f t="shared" si="98"/>
        <v>0</v>
      </c>
      <c r="H145" s="23">
        <f>+H146+H147+H148+H149+H150+H151+H152+H153</f>
        <v>0</v>
      </c>
      <c r="I145" s="23">
        <f>+I146+I147+I148+I149+I150+I151+I152+I153</f>
        <v>0</v>
      </c>
      <c r="J145" s="23">
        <f>+J146+J147+J148+J149+J150+J151+J152+J153</f>
        <v>0</v>
      </c>
      <c r="K145" s="23">
        <f>+K146+K147+K148+K149+K150+K151+K152+K153</f>
        <v>0</v>
      </c>
      <c r="L145" s="23">
        <f>+L146+L147+L148+L149+L150+L151+L152+L153</f>
        <v>0</v>
      </c>
      <c r="M145" s="23">
        <f t="shared" ref="M145:X145" si="99">+M146+M147+M148+M149+M150+M151+M152+M153</f>
        <v>0</v>
      </c>
      <c r="N145" s="23">
        <f t="shared" si="99"/>
        <v>0</v>
      </c>
      <c r="O145" s="23">
        <f t="shared" si="99"/>
        <v>0</v>
      </c>
      <c r="P145" s="23">
        <f t="shared" si="99"/>
        <v>0</v>
      </c>
      <c r="Q145" s="23">
        <f t="shared" si="99"/>
        <v>0</v>
      </c>
      <c r="R145" s="23">
        <f t="shared" si="99"/>
        <v>0</v>
      </c>
      <c r="S145" s="24">
        <f t="shared" si="99"/>
        <v>0</v>
      </c>
      <c r="T145" s="24">
        <f t="shared" si="99"/>
        <v>0</v>
      </c>
      <c r="U145" s="24">
        <f t="shared" si="99"/>
        <v>0</v>
      </c>
      <c r="V145" s="24">
        <f t="shared" si="99"/>
        <v>0</v>
      </c>
      <c r="W145" s="24">
        <f t="shared" si="99"/>
        <v>0</v>
      </c>
      <c r="X145" s="24">
        <f t="shared" si="99"/>
        <v>0</v>
      </c>
      <c r="Y145" s="24"/>
      <c r="Z145" s="24">
        <f t="shared" ref="Z145:AE145" si="100">+Z146+Z147+Z148+Z149+Z150+Z151+Z152+Z153</f>
        <v>0</v>
      </c>
      <c r="AA145" s="24">
        <f t="shared" si="100"/>
        <v>0</v>
      </c>
      <c r="AB145" s="24">
        <f t="shared" si="100"/>
        <v>0</v>
      </c>
      <c r="AC145" s="24">
        <f t="shared" si="100"/>
        <v>0</v>
      </c>
      <c r="AD145" s="24">
        <f t="shared" si="100"/>
        <v>0</v>
      </c>
      <c r="AE145" s="24">
        <f t="shared" si="100"/>
        <v>0</v>
      </c>
      <c r="AF145" s="24"/>
      <c r="AG145" s="24">
        <f t="shared" ref="AG145:AL145" si="101">+AG146+AG147+AG148+AG149+AG150+AG151+AG152+AG153</f>
        <v>0</v>
      </c>
      <c r="AH145" s="24">
        <f t="shared" si="101"/>
        <v>0</v>
      </c>
      <c r="AI145" s="24">
        <f t="shared" si="101"/>
        <v>0</v>
      </c>
      <c r="AJ145" s="24">
        <f t="shared" si="101"/>
        <v>0</v>
      </c>
      <c r="AK145" s="24">
        <f t="shared" si="101"/>
        <v>0</v>
      </c>
      <c r="AL145" s="24">
        <f t="shared" si="101"/>
        <v>0</v>
      </c>
      <c r="AM145" s="24"/>
    </row>
    <row r="146" spans="1:39" ht="19.5" customHeight="1" x14ac:dyDescent="0.2">
      <c r="A146" s="70" t="s">
        <v>135</v>
      </c>
      <c r="B146" s="71" t="s">
        <v>48</v>
      </c>
      <c r="C146" s="71" t="s">
        <v>24</v>
      </c>
      <c r="D146" s="71"/>
      <c r="E146" s="60" t="s">
        <v>164</v>
      </c>
      <c r="F146" s="23">
        <f>+G146+M146+S146+Z146+AG146</f>
        <v>0</v>
      </c>
      <c r="G146" s="23">
        <f t="shared" si="98"/>
        <v>0</v>
      </c>
      <c r="H146" s="29">
        <v>0</v>
      </c>
      <c r="I146" s="29">
        <v>0</v>
      </c>
      <c r="J146" s="29">
        <v>0</v>
      </c>
      <c r="K146" s="29">
        <v>0</v>
      </c>
      <c r="L146" s="29">
        <v>0</v>
      </c>
      <c r="M146" s="26">
        <f>+N146+O146+P146+Q146+R146</f>
        <v>0</v>
      </c>
      <c r="N146" s="29">
        <v>0</v>
      </c>
      <c r="O146" s="29">
        <v>0</v>
      </c>
      <c r="P146" s="29">
        <v>0</v>
      </c>
      <c r="Q146" s="29">
        <v>0</v>
      </c>
      <c r="R146" s="29">
        <v>0</v>
      </c>
      <c r="S146" s="30">
        <f>+T146+U146+V146+W146+X146</f>
        <v>0</v>
      </c>
      <c r="T146" s="29">
        <v>0</v>
      </c>
      <c r="U146" s="29">
        <v>0</v>
      </c>
      <c r="V146" s="29">
        <v>0</v>
      </c>
      <c r="W146" s="29">
        <v>0</v>
      </c>
      <c r="X146" s="29">
        <v>0</v>
      </c>
      <c r="Y146" s="29"/>
      <c r="Z146" s="30">
        <f>+AA146+AB146+AC146+AD146+AE146</f>
        <v>0</v>
      </c>
      <c r="AA146" s="29">
        <v>0</v>
      </c>
      <c r="AB146" s="29">
        <v>0</v>
      </c>
      <c r="AC146" s="29">
        <v>0</v>
      </c>
      <c r="AD146" s="29">
        <v>0</v>
      </c>
      <c r="AE146" s="29">
        <v>0</v>
      </c>
      <c r="AF146" s="29"/>
      <c r="AG146" s="30">
        <f>+AH146+AI146+AJ146+AK146+AL146</f>
        <v>0</v>
      </c>
      <c r="AH146" s="29">
        <v>0</v>
      </c>
      <c r="AI146" s="29">
        <v>0</v>
      </c>
      <c r="AJ146" s="29">
        <v>0</v>
      </c>
      <c r="AK146" s="29">
        <v>0</v>
      </c>
      <c r="AL146" s="29">
        <v>0</v>
      </c>
      <c r="AM146" s="29"/>
    </row>
    <row r="147" spans="1:39" ht="29.25" customHeight="1" x14ac:dyDescent="0.2">
      <c r="A147" s="68" t="s">
        <v>135</v>
      </c>
      <c r="B147" s="69" t="s">
        <v>48</v>
      </c>
      <c r="C147" s="69" t="s">
        <v>27</v>
      </c>
      <c r="D147" s="71"/>
      <c r="E147" s="60" t="s">
        <v>165</v>
      </c>
      <c r="F147" s="23">
        <f>+G147+M147+S147+Z147+AG147</f>
        <v>0</v>
      </c>
      <c r="G147" s="23">
        <f t="shared" si="98"/>
        <v>0</v>
      </c>
      <c r="H147" s="29">
        <v>0</v>
      </c>
      <c r="I147" s="29">
        <v>0</v>
      </c>
      <c r="J147" s="29">
        <v>0</v>
      </c>
      <c r="K147" s="29">
        <v>0</v>
      </c>
      <c r="L147" s="29">
        <v>0</v>
      </c>
      <c r="M147" s="26">
        <f t="shared" ref="M147:M153" si="102">+N147+O147+P147+Q147+R147</f>
        <v>0</v>
      </c>
      <c r="N147" s="29">
        <v>0</v>
      </c>
      <c r="O147" s="29">
        <v>0</v>
      </c>
      <c r="P147" s="29">
        <v>0</v>
      </c>
      <c r="Q147" s="29">
        <v>0</v>
      </c>
      <c r="R147" s="29">
        <v>0</v>
      </c>
      <c r="S147" s="30">
        <f t="shared" ref="S147:S153" si="103">+T147+U147+V147+W147+X147</f>
        <v>0</v>
      </c>
      <c r="T147" s="29">
        <v>0</v>
      </c>
      <c r="U147" s="29">
        <v>0</v>
      </c>
      <c r="V147" s="29">
        <v>0</v>
      </c>
      <c r="W147" s="29">
        <v>0</v>
      </c>
      <c r="X147" s="29">
        <v>0</v>
      </c>
      <c r="Y147" s="29"/>
      <c r="Z147" s="30">
        <f t="shared" ref="Z147:Z153" si="104">+AA147+AB147+AC147+AD147+AE147</f>
        <v>0</v>
      </c>
      <c r="AA147" s="29">
        <v>0</v>
      </c>
      <c r="AB147" s="29">
        <v>0</v>
      </c>
      <c r="AC147" s="29">
        <v>0</v>
      </c>
      <c r="AD147" s="29">
        <v>0</v>
      </c>
      <c r="AE147" s="29">
        <v>0</v>
      </c>
      <c r="AF147" s="29"/>
      <c r="AG147" s="30">
        <f t="shared" ref="AG147:AG153" si="105">+AH147+AI147+AJ147+AK147+AL147</f>
        <v>0</v>
      </c>
      <c r="AH147" s="29">
        <v>0</v>
      </c>
      <c r="AI147" s="29">
        <v>0</v>
      </c>
      <c r="AJ147" s="29">
        <v>0</v>
      </c>
      <c r="AK147" s="29">
        <v>0</v>
      </c>
      <c r="AL147" s="29">
        <v>0</v>
      </c>
      <c r="AM147" s="29"/>
    </row>
    <row r="148" spans="1:39" ht="21" customHeight="1" x14ac:dyDescent="0.2">
      <c r="A148" s="68">
        <v>2</v>
      </c>
      <c r="B148" s="71" t="s">
        <v>48</v>
      </c>
      <c r="C148" s="71" t="s">
        <v>29</v>
      </c>
      <c r="D148" s="71"/>
      <c r="E148" s="60" t="s">
        <v>166</v>
      </c>
      <c r="F148" s="23">
        <f>+G148+M148+S148+Z148+AG148</f>
        <v>0</v>
      </c>
      <c r="G148" s="23">
        <f t="shared" si="98"/>
        <v>0</v>
      </c>
      <c r="H148" s="29">
        <v>0</v>
      </c>
      <c r="I148" s="29">
        <v>0</v>
      </c>
      <c r="J148" s="29">
        <v>0</v>
      </c>
      <c r="K148" s="29">
        <v>0</v>
      </c>
      <c r="L148" s="29">
        <v>0</v>
      </c>
      <c r="M148" s="26">
        <f t="shared" si="102"/>
        <v>0</v>
      </c>
      <c r="N148" s="29">
        <v>0</v>
      </c>
      <c r="O148" s="29">
        <v>0</v>
      </c>
      <c r="P148" s="29">
        <v>0</v>
      </c>
      <c r="Q148" s="29">
        <v>0</v>
      </c>
      <c r="R148" s="29">
        <v>0</v>
      </c>
      <c r="S148" s="30">
        <f t="shared" si="103"/>
        <v>0</v>
      </c>
      <c r="T148" s="29">
        <v>0</v>
      </c>
      <c r="U148" s="29">
        <v>0</v>
      </c>
      <c r="V148" s="29">
        <v>0</v>
      </c>
      <c r="W148" s="29">
        <v>0</v>
      </c>
      <c r="X148" s="29">
        <v>0</v>
      </c>
      <c r="Y148" s="29"/>
      <c r="Z148" s="30">
        <f t="shared" si="104"/>
        <v>0</v>
      </c>
      <c r="AA148" s="29">
        <v>0</v>
      </c>
      <c r="AB148" s="29">
        <v>0</v>
      </c>
      <c r="AC148" s="29">
        <v>0</v>
      </c>
      <c r="AD148" s="29">
        <v>0</v>
      </c>
      <c r="AE148" s="29">
        <v>0</v>
      </c>
      <c r="AF148" s="29"/>
      <c r="AG148" s="30">
        <f t="shared" si="105"/>
        <v>0</v>
      </c>
      <c r="AH148" s="29">
        <v>0</v>
      </c>
      <c r="AI148" s="29">
        <v>0</v>
      </c>
      <c r="AJ148" s="29">
        <v>0</v>
      </c>
      <c r="AK148" s="29">
        <v>0</v>
      </c>
      <c r="AL148" s="29">
        <v>0</v>
      </c>
      <c r="AM148" s="29"/>
    </row>
    <row r="149" spans="1:39" ht="19.5" customHeight="1" x14ac:dyDescent="0.2">
      <c r="A149" s="70" t="s">
        <v>135</v>
      </c>
      <c r="B149" s="71" t="s">
        <v>48</v>
      </c>
      <c r="C149" s="71" t="s">
        <v>31</v>
      </c>
      <c r="D149" s="71"/>
      <c r="E149" s="60" t="s">
        <v>167</v>
      </c>
      <c r="F149" s="23">
        <f>+G149+M149+S149+Z149+AG149</f>
        <v>0</v>
      </c>
      <c r="G149" s="23">
        <f t="shared" si="98"/>
        <v>0</v>
      </c>
      <c r="H149" s="29">
        <v>0</v>
      </c>
      <c r="I149" s="29">
        <v>0</v>
      </c>
      <c r="J149" s="29">
        <v>0</v>
      </c>
      <c r="K149" s="29">
        <v>0</v>
      </c>
      <c r="L149" s="29">
        <v>0</v>
      </c>
      <c r="M149" s="26">
        <f t="shared" si="102"/>
        <v>0</v>
      </c>
      <c r="N149" s="29">
        <v>0</v>
      </c>
      <c r="O149" s="29">
        <v>0</v>
      </c>
      <c r="P149" s="29">
        <v>0</v>
      </c>
      <c r="Q149" s="29">
        <v>0</v>
      </c>
      <c r="R149" s="29">
        <v>0</v>
      </c>
      <c r="S149" s="30">
        <f t="shared" si="103"/>
        <v>0</v>
      </c>
      <c r="T149" s="29">
        <v>0</v>
      </c>
      <c r="U149" s="29">
        <v>0</v>
      </c>
      <c r="V149" s="29">
        <v>0</v>
      </c>
      <c r="W149" s="29">
        <v>0</v>
      </c>
      <c r="X149" s="29">
        <v>0</v>
      </c>
      <c r="Y149" s="29"/>
      <c r="Z149" s="30">
        <f t="shared" si="104"/>
        <v>0</v>
      </c>
      <c r="AA149" s="29">
        <v>0</v>
      </c>
      <c r="AB149" s="29">
        <v>0</v>
      </c>
      <c r="AC149" s="29">
        <v>0</v>
      </c>
      <c r="AD149" s="29">
        <v>0</v>
      </c>
      <c r="AE149" s="29">
        <v>0</v>
      </c>
      <c r="AF149" s="29"/>
      <c r="AG149" s="30">
        <f t="shared" si="105"/>
        <v>0</v>
      </c>
      <c r="AH149" s="29">
        <v>0</v>
      </c>
      <c r="AI149" s="29">
        <v>0</v>
      </c>
      <c r="AJ149" s="29">
        <v>0</v>
      </c>
      <c r="AK149" s="29">
        <v>0</v>
      </c>
      <c r="AL149" s="29">
        <v>0</v>
      </c>
      <c r="AM149" s="29"/>
    </row>
    <row r="150" spans="1:39" ht="21.75" customHeight="1" x14ac:dyDescent="0.2">
      <c r="A150" s="70" t="s">
        <v>135</v>
      </c>
      <c r="B150" s="71" t="s">
        <v>48</v>
      </c>
      <c r="C150" s="71" t="s">
        <v>33</v>
      </c>
      <c r="D150" s="71"/>
      <c r="E150" s="60" t="s">
        <v>168</v>
      </c>
      <c r="F150" s="23">
        <f>+G150+M150+S150+Z150+AG150</f>
        <v>0</v>
      </c>
      <c r="G150" s="23">
        <f t="shared" si="98"/>
        <v>0</v>
      </c>
      <c r="H150" s="29">
        <v>0</v>
      </c>
      <c r="I150" s="29">
        <v>0</v>
      </c>
      <c r="J150" s="29">
        <v>0</v>
      </c>
      <c r="K150" s="29">
        <v>0</v>
      </c>
      <c r="L150" s="29">
        <v>0</v>
      </c>
      <c r="M150" s="26">
        <f t="shared" si="102"/>
        <v>0</v>
      </c>
      <c r="N150" s="29">
        <v>0</v>
      </c>
      <c r="O150" s="29">
        <v>0</v>
      </c>
      <c r="P150" s="29">
        <v>0</v>
      </c>
      <c r="Q150" s="29">
        <v>0</v>
      </c>
      <c r="R150" s="29">
        <v>0</v>
      </c>
      <c r="S150" s="30">
        <f t="shared" si="103"/>
        <v>0</v>
      </c>
      <c r="T150" s="29">
        <v>0</v>
      </c>
      <c r="U150" s="29">
        <v>0</v>
      </c>
      <c r="V150" s="29">
        <v>0</v>
      </c>
      <c r="W150" s="29">
        <v>0</v>
      </c>
      <c r="X150" s="29">
        <v>0</v>
      </c>
      <c r="Y150" s="29"/>
      <c r="Z150" s="30">
        <f t="shared" si="104"/>
        <v>0</v>
      </c>
      <c r="AA150" s="29">
        <v>0</v>
      </c>
      <c r="AB150" s="29">
        <v>0</v>
      </c>
      <c r="AC150" s="29">
        <v>0</v>
      </c>
      <c r="AD150" s="29">
        <v>0</v>
      </c>
      <c r="AE150" s="29">
        <v>0</v>
      </c>
      <c r="AF150" s="29"/>
      <c r="AG150" s="30">
        <f t="shared" si="105"/>
        <v>0</v>
      </c>
      <c r="AH150" s="29">
        <v>0</v>
      </c>
      <c r="AI150" s="29">
        <v>0</v>
      </c>
      <c r="AJ150" s="29">
        <v>0</v>
      </c>
      <c r="AK150" s="29">
        <v>0</v>
      </c>
      <c r="AL150" s="29">
        <v>0</v>
      </c>
      <c r="AM150" s="29"/>
    </row>
    <row r="151" spans="1:39" ht="21.75" customHeight="1" x14ac:dyDescent="0.2">
      <c r="A151" s="68" t="s">
        <v>135</v>
      </c>
      <c r="B151" s="69" t="s">
        <v>48</v>
      </c>
      <c r="C151" s="69" t="s">
        <v>86</v>
      </c>
      <c r="D151" s="71"/>
      <c r="E151" s="60" t="s">
        <v>169</v>
      </c>
      <c r="F151" s="23">
        <f>+G151+M151+S151+Z151+AG151</f>
        <v>0</v>
      </c>
      <c r="G151" s="23">
        <f t="shared" si="98"/>
        <v>0</v>
      </c>
      <c r="H151" s="29">
        <v>0</v>
      </c>
      <c r="I151" s="29">
        <v>0</v>
      </c>
      <c r="J151" s="29">
        <v>0</v>
      </c>
      <c r="K151" s="29">
        <v>0</v>
      </c>
      <c r="L151" s="29">
        <v>0</v>
      </c>
      <c r="M151" s="26">
        <f t="shared" si="102"/>
        <v>0</v>
      </c>
      <c r="N151" s="29">
        <v>0</v>
      </c>
      <c r="O151" s="29">
        <v>0</v>
      </c>
      <c r="P151" s="29">
        <v>0</v>
      </c>
      <c r="Q151" s="29">
        <v>0</v>
      </c>
      <c r="R151" s="29">
        <v>0</v>
      </c>
      <c r="S151" s="30">
        <f t="shared" si="103"/>
        <v>0</v>
      </c>
      <c r="T151" s="29">
        <v>0</v>
      </c>
      <c r="U151" s="29">
        <v>0</v>
      </c>
      <c r="V151" s="29">
        <v>0</v>
      </c>
      <c r="W151" s="29">
        <v>0</v>
      </c>
      <c r="X151" s="29">
        <v>0</v>
      </c>
      <c r="Y151" s="29"/>
      <c r="Z151" s="30">
        <f t="shared" si="104"/>
        <v>0</v>
      </c>
      <c r="AA151" s="29">
        <v>0</v>
      </c>
      <c r="AB151" s="29">
        <v>0</v>
      </c>
      <c r="AC151" s="29">
        <v>0</v>
      </c>
      <c r="AD151" s="29">
        <v>0</v>
      </c>
      <c r="AE151" s="29">
        <v>0</v>
      </c>
      <c r="AF151" s="29"/>
      <c r="AG151" s="30">
        <f t="shared" si="105"/>
        <v>0</v>
      </c>
      <c r="AH151" s="29">
        <v>0</v>
      </c>
      <c r="AI151" s="29">
        <v>0</v>
      </c>
      <c r="AJ151" s="29">
        <v>0</v>
      </c>
      <c r="AK151" s="29">
        <v>0</v>
      </c>
      <c r="AL151" s="29">
        <v>0</v>
      </c>
      <c r="AM151" s="29"/>
    </row>
    <row r="152" spans="1:39" ht="21.75" customHeight="1" x14ac:dyDescent="0.2">
      <c r="A152" s="68" t="s">
        <v>135</v>
      </c>
      <c r="B152" s="69" t="s">
        <v>48</v>
      </c>
      <c r="C152" s="69" t="s">
        <v>88</v>
      </c>
      <c r="D152" s="71"/>
      <c r="E152" s="60" t="s">
        <v>170</v>
      </c>
      <c r="F152" s="23">
        <f>+G152+M152+S152+Z152+AG152</f>
        <v>0</v>
      </c>
      <c r="G152" s="23">
        <f t="shared" si="98"/>
        <v>0</v>
      </c>
      <c r="H152" s="29">
        <v>0</v>
      </c>
      <c r="I152" s="29">
        <v>0</v>
      </c>
      <c r="J152" s="29">
        <v>0</v>
      </c>
      <c r="K152" s="29">
        <v>0</v>
      </c>
      <c r="L152" s="29">
        <v>0</v>
      </c>
      <c r="M152" s="26">
        <f t="shared" si="102"/>
        <v>0</v>
      </c>
      <c r="N152" s="29">
        <v>0</v>
      </c>
      <c r="O152" s="29">
        <v>0</v>
      </c>
      <c r="P152" s="29">
        <v>0</v>
      </c>
      <c r="Q152" s="29">
        <v>0</v>
      </c>
      <c r="R152" s="29">
        <v>0</v>
      </c>
      <c r="S152" s="30">
        <f t="shared" si="103"/>
        <v>0</v>
      </c>
      <c r="T152" s="29">
        <v>0</v>
      </c>
      <c r="U152" s="29">
        <v>0</v>
      </c>
      <c r="V152" s="29">
        <v>0</v>
      </c>
      <c r="W152" s="29">
        <v>0</v>
      </c>
      <c r="X152" s="29">
        <v>0</v>
      </c>
      <c r="Y152" s="29"/>
      <c r="Z152" s="30">
        <f t="shared" si="104"/>
        <v>0</v>
      </c>
      <c r="AA152" s="29">
        <v>0</v>
      </c>
      <c r="AB152" s="29">
        <v>0</v>
      </c>
      <c r="AC152" s="29">
        <v>0</v>
      </c>
      <c r="AD152" s="29">
        <v>0</v>
      </c>
      <c r="AE152" s="29">
        <v>0</v>
      </c>
      <c r="AF152" s="29"/>
      <c r="AG152" s="30">
        <f t="shared" si="105"/>
        <v>0</v>
      </c>
      <c r="AH152" s="29">
        <v>0</v>
      </c>
      <c r="AI152" s="29">
        <v>0</v>
      </c>
      <c r="AJ152" s="29">
        <v>0</v>
      </c>
      <c r="AK152" s="29">
        <v>0</v>
      </c>
      <c r="AL152" s="29">
        <v>0</v>
      </c>
      <c r="AM152" s="29"/>
    </row>
    <row r="153" spans="1:39" ht="19.5" customHeight="1" x14ac:dyDescent="0.2">
      <c r="A153" s="70" t="s">
        <v>135</v>
      </c>
      <c r="B153" s="71" t="s">
        <v>48</v>
      </c>
      <c r="C153" s="71" t="s">
        <v>48</v>
      </c>
      <c r="D153" s="71"/>
      <c r="E153" s="60" t="s">
        <v>171</v>
      </c>
      <c r="F153" s="23">
        <f>+G153+M153+S153+Z153+AG153</f>
        <v>0</v>
      </c>
      <c r="G153" s="23">
        <f t="shared" si="98"/>
        <v>0</v>
      </c>
      <c r="H153" s="29">
        <v>0</v>
      </c>
      <c r="I153" s="29">
        <v>0</v>
      </c>
      <c r="J153" s="29">
        <v>0</v>
      </c>
      <c r="K153" s="29">
        <v>0</v>
      </c>
      <c r="L153" s="29">
        <v>0</v>
      </c>
      <c r="M153" s="26">
        <f t="shared" si="102"/>
        <v>0</v>
      </c>
      <c r="N153" s="29">
        <v>0</v>
      </c>
      <c r="O153" s="29">
        <v>0</v>
      </c>
      <c r="P153" s="29">
        <v>0</v>
      </c>
      <c r="Q153" s="29">
        <v>0</v>
      </c>
      <c r="R153" s="29">
        <v>0</v>
      </c>
      <c r="S153" s="30">
        <f t="shared" si="103"/>
        <v>0</v>
      </c>
      <c r="T153" s="29">
        <v>0</v>
      </c>
      <c r="U153" s="29">
        <v>0</v>
      </c>
      <c r="V153" s="29">
        <v>0</v>
      </c>
      <c r="W153" s="29">
        <v>0</v>
      </c>
      <c r="X153" s="29">
        <v>0</v>
      </c>
      <c r="Y153" s="29"/>
      <c r="Z153" s="30">
        <f t="shared" si="104"/>
        <v>0</v>
      </c>
      <c r="AA153" s="29">
        <v>0</v>
      </c>
      <c r="AB153" s="29">
        <v>0</v>
      </c>
      <c r="AC153" s="29">
        <v>0</v>
      </c>
      <c r="AD153" s="29">
        <v>0</v>
      </c>
      <c r="AE153" s="29">
        <v>0</v>
      </c>
      <c r="AF153" s="29"/>
      <c r="AG153" s="30">
        <f t="shared" si="105"/>
        <v>0</v>
      </c>
      <c r="AH153" s="29">
        <v>0</v>
      </c>
      <c r="AI153" s="29">
        <v>0</v>
      </c>
      <c r="AJ153" s="29">
        <v>0</v>
      </c>
      <c r="AK153" s="29">
        <v>0</v>
      </c>
      <c r="AL153" s="29">
        <v>0</v>
      </c>
      <c r="AM153" s="29"/>
    </row>
    <row r="154" spans="1:39" ht="13.5" customHeight="1" x14ac:dyDescent="0.2">
      <c r="A154" s="72" t="s">
        <v>172</v>
      </c>
      <c r="B154" s="64"/>
      <c r="C154" s="71"/>
      <c r="D154" s="64"/>
      <c r="E154" s="64" t="s">
        <v>173</v>
      </c>
      <c r="F154" s="23">
        <f>+G154+M154+S154+Z154+AG154</f>
        <v>0</v>
      </c>
      <c r="G154" s="23">
        <f t="shared" si="98"/>
        <v>0</v>
      </c>
      <c r="H154" s="23">
        <f>+H155+H164+H173+H177</f>
        <v>0</v>
      </c>
      <c r="I154" s="23">
        <f>+I155+I164+I173+I177</f>
        <v>0</v>
      </c>
      <c r="J154" s="23">
        <f>+J155+J164+J173+J177</f>
        <v>0</v>
      </c>
      <c r="K154" s="23">
        <f>+K155+K164+K173+K177</f>
        <v>0</v>
      </c>
      <c r="L154" s="23">
        <f>+L155+L164+L173+L177</f>
        <v>0</v>
      </c>
      <c r="M154" s="23">
        <f t="shared" ref="M154:X154" si="106">+M155+M164+M173+M177</f>
        <v>0</v>
      </c>
      <c r="N154" s="23">
        <f t="shared" si="106"/>
        <v>0</v>
      </c>
      <c r="O154" s="23">
        <f t="shared" si="106"/>
        <v>0</v>
      </c>
      <c r="P154" s="23">
        <f t="shared" si="106"/>
        <v>0</v>
      </c>
      <c r="Q154" s="23">
        <f t="shared" si="106"/>
        <v>0</v>
      </c>
      <c r="R154" s="23">
        <f t="shared" si="106"/>
        <v>0</v>
      </c>
      <c r="S154" s="24">
        <f t="shared" si="106"/>
        <v>0</v>
      </c>
      <c r="T154" s="24">
        <f t="shared" si="106"/>
        <v>0</v>
      </c>
      <c r="U154" s="24">
        <f t="shared" si="106"/>
        <v>0</v>
      </c>
      <c r="V154" s="24">
        <f t="shared" si="106"/>
        <v>0</v>
      </c>
      <c r="W154" s="24">
        <f t="shared" si="106"/>
        <v>0</v>
      </c>
      <c r="X154" s="24">
        <f t="shared" si="106"/>
        <v>0</v>
      </c>
      <c r="Y154" s="24"/>
      <c r="Z154" s="24">
        <f t="shared" ref="Z154:AE154" si="107">+Z155+Z164+Z173+Z177</f>
        <v>0</v>
      </c>
      <c r="AA154" s="24">
        <f t="shared" si="107"/>
        <v>0</v>
      </c>
      <c r="AB154" s="24">
        <f t="shared" si="107"/>
        <v>0</v>
      </c>
      <c r="AC154" s="24">
        <f t="shared" si="107"/>
        <v>0</v>
      </c>
      <c r="AD154" s="24">
        <f t="shared" si="107"/>
        <v>0</v>
      </c>
      <c r="AE154" s="24">
        <f t="shared" si="107"/>
        <v>0</v>
      </c>
      <c r="AF154" s="24"/>
      <c r="AG154" s="24">
        <f t="shared" ref="AG154:AL154" si="108">+AG155+AG164+AG173+AG177</f>
        <v>0</v>
      </c>
      <c r="AH154" s="24">
        <f t="shared" si="108"/>
        <v>0</v>
      </c>
      <c r="AI154" s="24">
        <f t="shared" si="108"/>
        <v>0</v>
      </c>
      <c r="AJ154" s="24">
        <f t="shared" si="108"/>
        <v>0</v>
      </c>
      <c r="AK154" s="24">
        <f t="shared" si="108"/>
        <v>0</v>
      </c>
      <c r="AL154" s="24">
        <f t="shared" si="108"/>
        <v>0</v>
      </c>
      <c r="AM154" s="24"/>
    </row>
    <row r="155" spans="1:39" ht="13.5" customHeight="1" x14ac:dyDescent="0.2">
      <c r="A155" s="72" t="s">
        <v>172</v>
      </c>
      <c r="B155" s="64" t="s">
        <v>24</v>
      </c>
      <c r="C155" s="71"/>
      <c r="D155" s="64"/>
      <c r="E155" s="61" t="s">
        <v>174</v>
      </c>
      <c r="F155" s="23">
        <f>+G155+M155+S155+Z155+AG155</f>
        <v>0</v>
      </c>
      <c r="G155" s="23">
        <f t="shared" si="98"/>
        <v>0</v>
      </c>
      <c r="H155" s="23">
        <f>+H156+H157+H158+H159+H160+H161+H162+H163</f>
        <v>0</v>
      </c>
      <c r="I155" s="23">
        <f>+I156+I157+I158+I159+I160+I161+I162+I163</f>
        <v>0</v>
      </c>
      <c r="J155" s="23">
        <f>+J156+J157+J158+J159+J160+J161+J162+J163</f>
        <v>0</v>
      </c>
      <c r="K155" s="23">
        <f>+K156+K157+K158+K159+K160+K161+K162+K163</f>
        <v>0</v>
      </c>
      <c r="L155" s="23">
        <f>+L156+L157+L158+L159+L160+L161+L162+L163</f>
        <v>0</v>
      </c>
      <c r="M155" s="23">
        <f t="shared" ref="M155:X155" si="109">+M156+M157+M158+M159+M160+M161+M162+M163</f>
        <v>0</v>
      </c>
      <c r="N155" s="23">
        <f t="shared" si="109"/>
        <v>0</v>
      </c>
      <c r="O155" s="23">
        <f t="shared" si="109"/>
        <v>0</v>
      </c>
      <c r="P155" s="23">
        <f t="shared" si="109"/>
        <v>0</v>
      </c>
      <c r="Q155" s="23">
        <f t="shared" si="109"/>
        <v>0</v>
      </c>
      <c r="R155" s="23">
        <f t="shared" si="109"/>
        <v>0</v>
      </c>
      <c r="S155" s="24">
        <f t="shared" si="109"/>
        <v>0</v>
      </c>
      <c r="T155" s="24">
        <f t="shared" si="109"/>
        <v>0</v>
      </c>
      <c r="U155" s="24">
        <f t="shared" si="109"/>
        <v>0</v>
      </c>
      <c r="V155" s="24">
        <f t="shared" si="109"/>
        <v>0</v>
      </c>
      <c r="W155" s="24">
        <f t="shared" si="109"/>
        <v>0</v>
      </c>
      <c r="X155" s="24">
        <f t="shared" si="109"/>
        <v>0</v>
      </c>
      <c r="Y155" s="24"/>
      <c r="Z155" s="24">
        <f t="shared" ref="Z155:AE155" si="110">+Z156+Z157+Z158+Z159+Z160+Z161+Z162+Z163</f>
        <v>0</v>
      </c>
      <c r="AA155" s="24">
        <f t="shared" si="110"/>
        <v>0</v>
      </c>
      <c r="AB155" s="24">
        <f t="shared" si="110"/>
        <v>0</v>
      </c>
      <c r="AC155" s="24">
        <f t="shared" si="110"/>
        <v>0</v>
      </c>
      <c r="AD155" s="24">
        <f t="shared" si="110"/>
        <v>0</v>
      </c>
      <c r="AE155" s="24">
        <f t="shared" si="110"/>
        <v>0</v>
      </c>
      <c r="AF155" s="24"/>
      <c r="AG155" s="24">
        <f t="shared" ref="AG155:AL155" si="111">+AG156+AG157+AG158+AG159+AG160+AG161+AG162+AG163</f>
        <v>0</v>
      </c>
      <c r="AH155" s="24">
        <f t="shared" si="111"/>
        <v>0</v>
      </c>
      <c r="AI155" s="24">
        <f t="shared" si="111"/>
        <v>0</v>
      </c>
      <c r="AJ155" s="24">
        <f t="shared" si="111"/>
        <v>0</v>
      </c>
      <c r="AK155" s="24">
        <f t="shared" si="111"/>
        <v>0</v>
      </c>
      <c r="AL155" s="24">
        <f t="shared" si="111"/>
        <v>0</v>
      </c>
      <c r="AM155" s="24"/>
    </row>
    <row r="156" spans="1:39" ht="16.5" customHeight="1" x14ac:dyDescent="0.2">
      <c r="A156" s="68" t="s">
        <v>172</v>
      </c>
      <c r="B156" s="69" t="s">
        <v>24</v>
      </c>
      <c r="C156" s="69" t="s">
        <v>24</v>
      </c>
      <c r="D156" s="71"/>
      <c r="E156" s="60" t="s">
        <v>175</v>
      </c>
      <c r="F156" s="23">
        <f>+G156+M156+S156+Z156+AG156</f>
        <v>0</v>
      </c>
      <c r="G156" s="23">
        <f t="shared" si="98"/>
        <v>0</v>
      </c>
      <c r="H156" s="29">
        <v>0</v>
      </c>
      <c r="I156" s="29">
        <v>0</v>
      </c>
      <c r="J156" s="29">
        <v>0</v>
      </c>
      <c r="K156" s="29">
        <v>0</v>
      </c>
      <c r="L156" s="29">
        <v>0</v>
      </c>
      <c r="M156" s="26">
        <f t="shared" ref="M156:M163" si="112">+N156+O156+P156+Q156+R156</f>
        <v>0</v>
      </c>
      <c r="N156" s="29">
        <v>0</v>
      </c>
      <c r="O156" s="29">
        <v>0</v>
      </c>
      <c r="P156" s="29">
        <v>0</v>
      </c>
      <c r="Q156" s="29">
        <v>0</v>
      </c>
      <c r="R156" s="29">
        <v>0</v>
      </c>
      <c r="S156" s="30">
        <f t="shared" ref="S156:S163" si="113">+T156+U156+V156+W156+X156</f>
        <v>0</v>
      </c>
      <c r="T156" s="29">
        <v>0</v>
      </c>
      <c r="U156" s="29">
        <v>0</v>
      </c>
      <c r="V156" s="29">
        <v>0</v>
      </c>
      <c r="W156" s="29">
        <v>0</v>
      </c>
      <c r="X156" s="29">
        <v>0</v>
      </c>
      <c r="Y156" s="29"/>
      <c r="Z156" s="30">
        <f t="shared" ref="Z156:Z163" si="114">+AA156+AB156+AC156+AD156+AE156</f>
        <v>0</v>
      </c>
      <c r="AA156" s="29">
        <v>0</v>
      </c>
      <c r="AB156" s="29">
        <v>0</v>
      </c>
      <c r="AC156" s="29">
        <v>0</v>
      </c>
      <c r="AD156" s="29">
        <v>0</v>
      </c>
      <c r="AE156" s="29">
        <v>0</v>
      </c>
      <c r="AF156" s="29"/>
      <c r="AG156" s="30">
        <f t="shared" ref="AG156:AG163" si="115">+AH156+AI156+AJ156+AK156+AL156</f>
        <v>0</v>
      </c>
      <c r="AH156" s="29">
        <v>0</v>
      </c>
      <c r="AI156" s="29">
        <v>0</v>
      </c>
      <c r="AJ156" s="29">
        <v>0</v>
      </c>
      <c r="AK156" s="29">
        <v>0</v>
      </c>
      <c r="AL156" s="29">
        <v>0</v>
      </c>
      <c r="AM156" s="29"/>
    </row>
    <row r="157" spans="1:39" ht="20.25" customHeight="1" x14ac:dyDescent="0.2">
      <c r="A157" s="70" t="s">
        <v>172</v>
      </c>
      <c r="B157" s="71" t="s">
        <v>24</v>
      </c>
      <c r="C157" s="71" t="s">
        <v>27</v>
      </c>
      <c r="D157" s="73"/>
      <c r="E157" s="60" t="s">
        <v>176</v>
      </c>
      <c r="F157" s="23">
        <f>+G157+M157+S157+Z157+AG157</f>
        <v>0</v>
      </c>
      <c r="G157" s="23">
        <f t="shared" si="98"/>
        <v>0</v>
      </c>
      <c r="H157" s="29">
        <v>0</v>
      </c>
      <c r="I157" s="29">
        <v>0</v>
      </c>
      <c r="J157" s="29">
        <v>0</v>
      </c>
      <c r="K157" s="29">
        <v>0</v>
      </c>
      <c r="L157" s="29">
        <v>0</v>
      </c>
      <c r="M157" s="26">
        <f t="shared" si="112"/>
        <v>0</v>
      </c>
      <c r="N157" s="29">
        <v>0</v>
      </c>
      <c r="O157" s="29">
        <v>0</v>
      </c>
      <c r="P157" s="29">
        <v>0</v>
      </c>
      <c r="Q157" s="29">
        <v>0</v>
      </c>
      <c r="R157" s="29">
        <v>0</v>
      </c>
      <c r="S157" s="30">
        <f t="shared" si="113"/>
        <v>0</v>
      </c>
      <c r="T157" s="29">
        <v>0</v>
      </c>
      <c r="U157" s="29">
        <v>0</v>
      </c>
      <c r="V157" s="29">
        <v>0</v>
      </c>
      <c r="W157" s="29">
        <v>0</v>
      </c>
      <c r="X157" s="29">
        <v>0</v>
      </c>
      <c r="Y157" s="29"/>
      <c r="Z157" s="30">
        <f t="shared" si="114"/>
        <v>0</v>
      </c>
      <c r="AA157" s="29">
        <v>0</v>
      </c>
      <c r="AB157" s="29">
        <v>0</v>
      </c>
      <c r="AC157" s="29">
        <v>0</v>
      </c>
      <c r="AD157" s="29">
        <v>0</v>
      </c>
      <c r="AE157" s="29">
        <v>0</v>
      </c>
      <c r="AF157" s="29"/>
      <c r="AG157" s="30">
        <f t="shared" si="115"/>
        <v>0</v>
      </c>
      <c r="AH157" s="29">
        <v>0</v>
      </c>
      <c r="AI157" s="29">
        <v>0</v>
      </c>
      <c r="AJ157" s="29">
        <v>0</v>
      </c>
      <c r="AK157" s="29">
        <v>0</v>
      </c>
      <c r="AL157" s="29">
        <v>0</v>
      </c>
      <c r="AM157" s="29"/>
    </row>
    <row r="158" spans="1:39" ht="20.25" customHeight="1" x14ac:dyDescent="0.2">
      <c r="A158" s="70" t="s">
        <v>172</v>
      </c>
      <c r="B158" s="71" t="s">
        <v>24</v>
      </c>
      <c r="C158" s="71" t="s">
        <v>29</v>
      </c>
      <c r="D158" s="71"/>
      <c r="E158" s="60" t="s">
        <v>177</v>
      </c>
      <c r="F158" s="23">
        <f>+G158+M158+S158+Z158+AG158</f>
        <v>0</v>
      </c>
      <c r="G158" s="23">
        <f t="shared" si="98"/>
        <v>0</v>
      </c>
      <c r="H158" s="29">
        <v>0</v>
      </c>
      <c r="I158" s="29">
        <v>0</v>
      </c>
      <c r="J158" s="29">
        <v>0</v>
      </c>
      <c r="K158" s="29">
        <v>0</v>
      </c>
      <c r="L158" s="29">
        <v>0</v>
      </c>
      <c r="M158" s="26">
        <f t="shared" si="112"/>
        <v>0</v>
      </c>
      <c r="N158" s="29">
        <v>0</v>
      </c>
      <c r="O158" s="29">
        <v>0</v>
      </c>
      <c r="P158" s="29">
        <v>0</v>
      </c>
      <c r="Q158" s="29">
        <v>0</v>
      </c>
      <c r="R158" s="29">
        <v>0</v>
      </c>
      <c r="S158" s="30">
        <f t="shared" si="113"/>
        <v>0</v>
      </c>
      <c r="T158" s="29">
        <v>0</v>
      </c>
      <c r="U158" s="29">
        <v>0</v>
      </c>
      <c r="V158" s="29">
        <v>0</v>
      </c>
      <c r="W158" s="29">
        <v>0</v>
      </c>
      <c r="X158" s="29">
        <v>0</v>
      </c>
      <c r="Y158" s="29"/>
      <c r="Z158" s="30">
        <f t="shared" si="114"/>
        <v>0</v>
      </c>
      <c r="AA158" s="29">
        <v>0</v>
      </c>
      <c r="AB158" s="29">
        <v>0</v>
      </c>
      <c r="AC158" s="29">
        <v>0</v>
      </c>
      <c r="AD158" s="29">
        <v>0</v>
      </c>
      <c r="AE158" s="29">
        <v>0</v>
      </c>
      <c r="AF158" s="29"/>
      <c r="AG158" s="30">
        <f t="shared" si="115"/>
        <v>0</v>
      </c>
      <c r="AH158" s="29">
        <v>0</v>
      </c>
      <c r="AI158" s="29">
        <v>0</v>
      </c>
      <c r="AJ158" s="29">
        <v>0</v>
      </c>
      <c r="AK158" s="29">
        <v>0</v>
      </c>
      <c r="AL158" s="29">
        <v>0</v>
      </c>
      <c r="AM158" s="29"/>
    </row>
    <row r="159" spans="1:39" ht="21.75" customHeight="1" x14ac:dyDescent="0.2">
      <c r="A159" s="70" t="s">
        <v>172</v>
      </c>
      <c r="B159" s="71" t="s">
        <v>24</v>
      </c>
      <c r="C159" s="71" t="s">
        <v>31</v>
      </c>
      <c r="D159" s="73"/>
      <c r="E159" s="60" t="s">
        <v>178</v>
      </c>
      <c r="F159" s="23">
        <f>+G159+M159+S159+Z159+AG159</f>
        <v>0</v>
      </c>
      <c r="G159" s="23">
        <f t="shared" si="98"/>
        <v>0</v>
      </c>
      <c r="H159" s="29">
        <v>0</v>
      </c>
      <c r="I159" s="29">
        <v>0</v>
      </c>
      <c r="J159" s="29">
        <v>0</v>
      </c>
      <c r="K159" s="29">
        <v>0</v>
      </c>
      <c r="L159" s="29">
        <v>0</v>
      </c>
      <c r="M159" s="26">
        <f t="shared" si="112"/>
        <v>0</v>
      </c>
      <c r="N159" s="29">
        <v>0</v>
      </c>
      <c r="O159" s="29">
        <v>0</v>
      </c>
      <c r="P159" s="29">
        <v>0</v>
      </c>
      <c r="Q159" s="29">
        <v>0</v>
      </c>
      <c r="R159" s="29">
        <v>0</v>
      </c>
      <c r="S159" s="30">
        <f t="shared" si="113"/>
        <v>0</v>
      </c>
      <c r="T159" s="29">
        <v>0</v>
      </c>
      <c r="U159" s="29">
        <v>0</v>
      </c>
      <c r="V159" s="29">
        <v>0</v>
      </c>
      <c r="W159" s="29">
        <v>0</v>
      </c>
      <c r="X159" s="29">
        <v>0</v>
      </c>
      <c r="Y159" s="29"/>
      <c r="Z159" s="30">
        <f t="shared" si="114"/>
        <v>0</v>
      </c>
      <c r="AA159" s="29">
        <v>0</v>
      </c>
      <c r="AB159" s="29">
        <v>0</v>
      </c>
      <c r="AC159" s="29">
        <v>0</v>
      </c>
      <c r="AD159" s="29">
        <v>0</v>
      </c>
      <c r="AE159" s="29">
        <v>0</v>
      </c>
      <c r="AF159" s="29"/>
      <c r="AG159" s="30">
        <f t="shared" si="115"/>
        <v>0</v>
      </c>
      <c r="AH159" s="29">
        <v>0</v>
      </c>
      <c r="AI159" s="29">
        <v>0</v>
      </c>
      <c r="AJ159" s="29">
        <v>0</v>
      </c>
      <c r="AK159" s="29">
        <v>0</v>
      </c>
      <c r="AL159" s="29">
        <v>0</v>
      </c>
      <c r="AM159" s="29"/>
    </row>
    <row r="160" spans="1:39" ht="21.75" customHeight="1" x14ac:dyDescent="0.2">
      <c r="A160" s="70" t="s">
        <v>172</v>
      </c>
      <c r="B160" s="71" t="s">
        <v>24</v>
      </c>
      <c r="C160" s="71" t="s">
        <v>33</v>
      </c>
      <c r="D160" s="73"/>
      <c r="E160" s="60" t="s">
        <v>179</v>
      </c>
      <c r="F160" s="23">
        <f>+G160+M160+S160+Z160+AG160</f>
        <v>0</v>
      </c>
      <c r="G160" s="23">
        <f t="shared" si="98"/>
        <v>0</v>
      </c>
      <c r="H160" s="29">
        <v>0</v>
      </c>
      <c r="I160" s="29">
        <v>0</v>
      </c>
      <c r="J160" s="29">
        <v>0</v>
      </c>
      <c r="K160" s="29">
        <v>0</v>
      </c>
      <c r="L160" s="29">
        <v>0</v>
      </c>
      <c r="M160" s="26">
        <f t="shared" si="112"/>
        <v>0</v>
      </c>
      <c r="N160" s="29">
        <v>0</v>
      </c>
      <c r="O160" s="29">
        <v>0</v>
      </c>
      <c r="P160" s="29">
        <v>0</v>
      </c>
      <c r="Q160" s="29">
        <v>0</v>
      </c>
      <c r="R160" s="29">
        <v>0</v>
      </c>
      <c r="S160" s="30">
        <f t="shared" si="113"/>
        <v>0</v>
      </c>
      <c r="T160" s="29">
        <v>0</v>
      </c>
      <c r="U160" s="29">
        <v>0</v>
      </c>
      <c r="V160" s="29">
        <v>0</v>
      </c>
      <c r="W160" s="29">
        <v>0</v>
      </c>
      <c r="X160" s="29">
        <v>0</v>
      </c>
      <c r="Y160" s="29"/>
      <c r="Z160" s="30">
        <f t="shared" si="114"/>
        <v>0</v>
      </c>
      <c r="AA160" s="29">
        <v>0</v>
      </c>
      <c r="AB160" s="29">
        <v>0</v>
      </c>
      <c r="AC160" s="29">
        <v>0</v>
      </c>
      <c r="AD160" s="29">
        <v>0</v>
      </c>
      <c r="AE160" s="29">
        <v>0</v>
      </c>
      <c r="AF160" s="29"/>
      <c r="AG160" s="30">
        <f t="shared" si="115"/>
        <v>0</v>
      </c>
      <c r="AH160" s="29">
        <v>0</v>
      </c>
      <c r="AI160" s="29">
        <v>0</v>
      </c>
      <c r="AJ160" s="29">
        <v>0</v>
      </c>
      <c r="AK160" s="29">
        <v>0</v>
      </c>
      <c r="AL160" s="29">
        <v>0</v>
      </c>
      <c r="AM160" s="29"/>
    </row>
    <row r="161" spans="1:39" ht="21.75" customHeight="1" x14ac:dyDescent="0.2">
      <c r="A161" s="68" t="s">
        <v>172</v>
      </c>
      <c r="B161" s="69" t="s">
        <v>24</v>
      </c>
      <c r="C161" s="69" t="s">
        <v>86</v>
      </c>
      <c r="D161" s="73"/>
      <c r="E161" s="60" t="s">
        <v>180</v>
      </c>
      <c r="F161" s="23">
        <f>+G161+M161+S161+Z161+AG161</f>
        <v>0</v>
      </c>
      <c r="G161" s="23">
        <f t="shared" si="98"/>
        <v>0</v>
      </c>
      <c r="H161" s="29">
        <v>0</v>
      </c>
      <c r="I161" s="29">
        <v>0</v>
      </c>
      <c r="J161" s="29">
        <v>0</v>
      </c>
      <c r="K161" s="29">
        <v>0</v>
      </c>
      <c r="L161" s="29">
        <v>0</v>
      </c>
      <c r="M161" s="26">
        <f t="shared" si="112"/>
        <v>0</v>
      </c>
      <c r="N161" s="29">
        <v>0</v>
      </c>
      <c r="O161" s="29">
        <v>0</v>
      </c>
      <c r="P161" s="29">
        <v>0</v>
      </c>
      <c r="Q161" s="29">
        <v>0</v>
      </c>
      <c r="R161" s="29">
        <v>0</v>
      </c>
      <c r="S161" s="30">
        <f t="shared" si="113"/>
        <v>0</v>
      </c>
      <c r="T161" s="29">
        <v>0</v>
      </c>
      <c r="U161" s="29">
        <v>0</v>
      </c>
      <c r="V161" s="29">
        <v>0</v>
      </c>
      <c r="W161" s="29">
        <v>0</v>
      </c>
      <c r="X161" s="29">
        <v>0</v>
      </c>
      <c r="Y161" s="29"/>
      <c r="Z161" s="30">
        <f t="shared" si="114"/>
        <v>0</v>
      </c>
      <c r="AA161" s="29">
        <v>0</v>
      </c>
      <c r="AB161" s="29">
        <v>0</v>
      </c>
      <c r="AC161" s="29">
        <v>0</v>
      </c>
      <c r="AD161" s="29">
        <v>0</v>
      </c>
      <c r="AE161" s="29">
        <v>0</v>
      </c>
      <c r="AF161" s="29"/>
      <c r="AG161" s="30">
        <f t="shared" si="115"/>
        <v>0</v>
      </c>
      <c r="AH161" s="29">
        <v>0</v>
      </c>
      <c r="AI161" s="29">
        <v>0</v>
      </c>
      <c r="AJ161" s="29">
        <v>0</v>
      </c>
      <c r="AK161" s="29">
        <v>0</v>
      </c>
      <c r="AL161" s="29">
        <v>0</v>
      </c>
      <c r="AM161" s="29"/>
    </row>
    <row r="162" spans="1:39" ht="27" customHeight="1" x14ac:dyDescent="0.2">
      <c r="A162" s="68" t="s">
        <v>172</v>
      </c>
      <c r="B162" s="69" t="s">
        <v>24</v>
      </c>
      <c r="C162" s="69" t="s">
        <v>88</v>
      </c>
      <c r="D162" s="73"/>
      <c r="E162" s="60" t="s">
        <v>181</v>
      </c>
      <c r="F162" s="23">
        <f>+G162+M162+S162+Z162+AG162</f>
        <v>0</v>
      </c>
      <c r="G162" s="23">
        <f t="shared" si="98"/>
        <v>0</v>
      </c>
      <c r="H162" s="29">
        <v>0</v>
      </c>
      <c r="I162" s="29">
        <v>0</v>
      </c>
      <c r="J162" s="29">
        <v>0</v>
      </c>
      <c r="K162" s="29">
        <v>0</v>
      </c>
      <c r="L162" s="29">
        <v>0</v>
      </c>
      <c r="M162" s="26">
        <f t="shared" si="112"/>
        <v>0</v>
      </c>
      <c r="N162" s="29">
        <v>0</v>
      </c>
      <c r="O162" s="29">
        <v>0</v>
      </c>
      <c r="P162" s="29">
        <v>0</v>
      </c>
      <c r="Q162" s="29">
        <v>0</v>
      </c>
      <c r="R162" s="29">
        <v>0</v>
      </c>
      <c r="S162" s="30">
        <f t="shared" si="113"/>
        <v>0</v>
      </c>
      <c r="T162" s="29">
        <v>0</v>
      </c>
      <c r="U162" s="29">
        <v>0</v>
      </c>
      <c r="V162" s="29">
        <v>0</v>
      </c>
      <c r="W162" s="29">
        <v>0</v>
      </c>
      <c r="X162" s="29">
        <v>0</v>
      </c>
      <c r="Y162" s="29"/>
      <c r="Z162" s="30">
        <f t="shared" si="114"/>
        <v>0</v>
      </c>
      <c r="AA162" s="29">
        <v>0</v>
      </c>
      <c r="AB162" s="29">
        <v>0</v>
      </c>
      <c r="AC162" s="29">
        <v>0</v>
      </c>
      <c r="AD162" s="29">
        <v>0</v>
      </c>
      <c r="AE162" s="29">
        <v>0</v>
      </c>
      <c r="AF162" s="29"/>
      <c r="AG162" s="30">
        <f t="shared" si="115"/>
        <v>0</v>
      </c>
      <c r="AH162" s="29">
        <v>0</v>
      </c>
      <c r="AI162" s="29">
        <v>0</v>
      </c>
      <c r="AJ162" s="29">
        <v>0</v>
      </c>
      <c r="AK162" s="29">
        <v>0</v>
      </c>
      <c r="AL162" s="29">
        <v>0</v>
      </c>
      <c r="AM162" s="29"/>
    </row>
    <row r="163" spans="1:39" ht="21.75" customHeight="1" x14ac:dyDescent="0.2">
      <c r="A163" s="70" t="s">
        <v>172</v>
      </c>
      <c r="B163" s="71" t="s">
        <v>24</v>
      </c>
      <c r="C163" s="71" t="s">
        <v>122</v>
      </c>
      <c r="D163" s="71"/>
      <c r="E163" s="60" t="s">
        <v>182</v>
      </c>
      <c r="F163" s="23">
        <f>+G163+M163+S163+Z163+AG163</f>
        <v>0</v>
      </c>
      <c r="G163" s="23">
        <f t="shared" si="98"/>
        <v>0</v>
      </c>
      <c r="H163" s="29">
        <v>0</v>
      </c>
      <c r="I163" s="29">
        <v>0</v>
      </c>
      <c r="J163" s="29">
        <v>0</v>
      </c>
      <c r="K163" s="29">
        <v>0</v>
      </c>
      <c r="L163" s="29">
        <v>0</v>
      </c>
      <c r="M163" s="26">
        <f t="shared" si="112"/>
        <v>0</v>
      </c>
      <c r="N163" s="29">
        <v>0</v>
      </c>
      <c r="O163" s="29">
        <v>0</v>
      </c>
      <c r="P163" s="29">
        <v>0</v>
      </c>
      <c r="Q163" s="29">
        <v>0</v>
      </c>
      <c r="R163" s="29">
        <v>0</v>
      </c>
      <c r="S163" s="30">
        <f t="shared" si="113"/>
        <v>0</v>
      </c>
      <c r="T163" s="29">
        <v>0</v>
      </c>
      <c r="U163" s="29">
        <v>0</v>
      </c>
      <c r="V163" s="29">
        <v>0</v>
      </c>
      <c r="W163" s="29">
        <v>0</v>
      </c>
      <c r="X163" s="29">
        <v>0</v>
      </c>
      <c r="Y163" s="29"/>
      <c r="Z163" s="30">
        <f t="shared" si="114"/>
        <v>0</v>
      </c>
      <c r="AA163" s="29">
        <v>0</v>
      </c>
      <c r="AB163" s="29">
        <v>0</v>
      </c>
      <c r="AC163" s="29">
        <v>0</v>
      </c>
      <c r="AD163" s="29">
        <v>0</v>
      </c>
      <c r="AE163" s="29">
        <v>0</v>
      </c>
      <c r="AF163" s="29"/>
      <c r="AG163" s="30">
        <f t="shared" si="115"/>
        <v>0</v>
      </c>
      <c r="AH163" s="29">
        <v>0</v>
      </c>
      <c r="AI163" s="29">
        <v>0</v>
      </c>
      <c r="AJ163" s="29">
        <v>0</v>
      </c>
      <c r="AK163" s="29">
        <v>0</v>
      </c>
      <c r="AL163" s="29">
        <v>0</v>
      </c>
      <c r="AM163" s="29"/>
    </row>
    <row r="164" spans="1:39" ht="24.75" customHeight="1" x14ac:dyDescent="0.2">
      <c r="A164" s="72" t="s">
        <v>172</v>
      </c>
      <c r="B164" s="64" t="s">
        <v>27</v>
      </c>
      <c r="C164" s="71"/>
      <c r="D164" s="71"/>
      <c r="E164" s="61" t="s">
        <v>183</v>
      </c>
      <c r="F164" s="23">
        <f>+G164+M164+S164+Z164+AG164</f>
        <v>0</v>
      </c>
      <c r="G164" s="23">
        <f t="shared" si="98"/>
        <v>0</v>
      </c>
      <c r="H164" s="23">
        <f t="shared" ref="H164:AL164" si="116">+H165</f>
        <v>0</v>
      </c>
      <c r="I164" s="23">
        <f t="shared" si="116"/>
        <v>0</v>
      </c>
      <c r="J164" s="23">
        <f t="shared" si="116"/>
        <v>0</v>
      </c>
      <c r="K164" s="23">
        <f t="shared" si="116"/>
        <v>0</v>
      </c>
      <c r="L164" s="23">
        <f t="shared" si="116"/>
        <v>0</v>
      </c>
      <c r="M164" s="23">
        <f t="shared" si="116"/>
        <v>0</v>
      </c>
      <c r="N164" s="23">
        <f t="shared" si="116"/>
        <v>0</v>
      </c>
      <c r="O164" s="23">
        <f t="shared" si="116"/>
        <v>0</v>
      </c>
      <c r="P164" s="23">
        <f t="shared" si="116"/>
        <v>0</v>
      </c>
      <c r="Q164" s="23">
        <f t="shared" si="116"/>
        <v>0</v>
      </c>
      <c r="R164" s="23">
        <f t="shared" si="116"/>
        <v>0</v>
      </c>
      <c r="S164" s="24">
        <f t="shared" si="116"/>
        <v>0</v>
      </c>
      <c r="T164" s="24">
        <f t="shared" si="116"/>
        <v>0</v>
      </c>
      <c r="U164" s="24">
        <f t="shared" si="116"/>
        <v>0</v>
      </c>
      <c r="V164" s="24">
        <f t="shared" si="116"/>
        <v>0</v>
      </c>
      <c r="W164" s="24">
        <f t="shared" si="116"/>
        <v>0</v>
      </c>
      <c r="X164" s="24">
        <f t="shared" si="116"/>
        <v>0</v>
      </c>
      <c r="Y164" s="24"/>
      <c r="Z164" s="24">
        <f t="shared" si="116"/>
        <v>0</v>
      </c>
      <c r="AA164" s="24">
        <f t="shared" si="116"/>
        <v>0</v>
      </c>
      <c r="AB164" s="24">
        <f t="shared" si="116"/>
        <v>0</v>
      </c>
      <c r="AC164" s="24">
        <f t="shared" si="116"/>
        <v>0</v>
      </c>
      <c r="AD164" s="24">
        <f t="shared" si="116"/>
        <v>0</v>
      </c>
      <c r="AE164" s="24">
        <f t="shared" si="116"/>
        <v>0</v>
      </c>
      <c r="AF164" s="24"/>
      <c r="AG164" s="24">
        <f t="shared" si="116"/>
        <v>0</v>
      </c>
      <c r="AH164" s="24">
        <f t="shared" si="116"/>
        <v>0</v>
      </c>
      <c r="AI164" s="24">
        <f t="shared" si="116"/>
        <v>0</v>
      </c>
      <c r="AJ164" s="24">
        <f t="shared" si="116"/>
        <v>0</v>
      </c>
      <c r="AK164" s="24">
        <f t="shared" si="116"/>
        <v>0</v>
      </c>
      <c r="AL164" s="24">
        <f t="shared" si="116"/>
        <v>0</v>
      </c>
      <c r="AM164" s="24"/>
    </row>
    <row r="165" spans="1:39" ht="18" customHeight="1" x14ac:dyDescent="0.2">
      <c r="A165" s="70" t="s">
        <v>172</v>
      </c>
      <c r="B165" s="71" t="s">
        <v>27</v>
      </c>
      <c r="C165" s="71" t="s">
        <v>24</v>
      </c>
      <c r="D165" s="71"/>
      <c r="E165" s="60" t="s">
        <v>184</v>
      </c>
      <c r="F165" s="23">
        <f>+G165+M165+S165+Z165+AG165</f>
        <v>0</v>
      </c>
      <c r="G165" s="23">
        <f t="shared" si="98"/>
        <v>0</v>
      </c>
      <c r="H165" s="29">
        <v>0</v>
      </c>
      <c r="I165" s="29">
        <v>0</v>
      </c>
      <c r="J165" s="29">
        <v>0</v>
      </c>
      <c r="K165" s="29">
        <v>0</v>
      </c>
      <c r="L165" s="29">
        <v>0</v>
      </c>
      <c r="M165" s="26">
        <f>+N165+O165+P165+Q165+R165</f>
        <v>0</v>
      </c>
      <c r="N165" s="29">
        <v>0</v>
      </c>
      <c r="O165" s="29">
        <v>0</v>
      </c>
      <c r="P165" s="29">
        <v>0</v>
      </c>
      <c r="Q165" s="29">
        <v>0</v>
      </c>
      <c r="R165" s="29">
        <v>0</v>
      </c>
      <c r="S165" s="30">
        <f>+T165+U165+V165+W165+X165</f>
        <v>0</v>
      </c>
      <c r="T165" s="29">
        <v>0</v>
      </c>
      <c r="U165" s="29">
        <v>0</v>
      </c>
      <c r="V165" s="29">
        <v>0</v>
      </c>
      <c r="W165" s="29">
        <v>0</v>
      </c>
      <c r="X165" s="29">
        <v>0</v>
      </c>
      <c r="Y165" s="29"/>
      <c r="Z165" s="30">
        <f>+AA165+AB165+AC165+AD165+AE165</f>
        <v>0</v>
      </c>
      <c r="AA165" s="29">
        <v>0</v>
      </c>
      <c r="AB165" s="29">
        <v>0</v>
      </c>
      <c r="AC165" s="29">
        <v>0</v>
      </c>
      <c r="AD165" s="29">
        <v>0</v>
      </c>
      <c r="AE165" s="29">
        <v>0</v>
      </c>
      <c r="AF165" s="29"/>
      <c r="AG165" s="30">
        <f>+AH165+AI165+AJ165+AK165+AL165</f>
        <v>0</v>
      </c>
      <c r="AH165" s="29">
        <v>0</v>
      </c>
      <c r="AI165" s="29">
        <v>0</v>
      </c>
      <c r="AJ165" s="29">
        <v>0</v>
      </c>
      <c r="AK165" s="29">
        <v>0</v>
      </c>
      <c r="AL165" s="29">
        <v>0</v>
      </c>
      <c r="AM165" s="29"/>
    </row>
    <row r="166" spans="1:39" ht="18" hidden="1" customHeight="1" x14ac:dyDescent="0.2">
      <c r="A166" s="68" t="s">
        <v>172</v>
      </c>
      <c r="B166" s="69" t="s">
        <v>27</v>
      </c>
      <c r="C166" s="69" t="s">
        <v>27</v>
      </c>
      <c r="D166" s="71"/>
      <c r="E166" s="60" t="s">
        <v>185</v>
      </c>
      <c r="F166" s="23">
        <f>+G166+M166+S166+Z166+AG166</f>
        <v>0</v>
      </c>
      <c r="G166" s="23">
        <f t="shared" si="98"/>
        <v>0</v>
      </c>
      <c r="H166" s="32"/>
      <c r="I166" s="32"/>
      <c r="J166" s="32"/>
      <c r="K166" s="32"/>
      <c r="L166" s="32"/>
      <c r="M166" s="33"/>
      <c r="N166" s="32"/>
      <c r="O166" s="32"/>
      <c r="P166" s="32"/>
      <c r="Q166" s="32"/>
      <c r="R166" s="32"/>
      <c r="S166" s="34"/>
      <c r="T166" s="32"/>
      <c r="U166" s="32"/>
      <c r="V166" s="32"/>
      <c r="W166" s="32"/>
      <c r="X166" s="32"/>
      <c r="Y166" s="32"/>
      <c r="Z166" s="34"/>
      <c r="AA166" s="32"/>
      <c r="AB166" s="32"/>
      <c r="AC166" s="32"/>
      <c r="AD166" s="32"/>
      <c r="AE166" s="32"/>
      <c r="AF166" s="32"/>
      <c r="AG166" s="34"/>
      <c r="AH166" s="32"/>
      <c r="AI166" s="32"/>
      <c r="AJ166" s="32"/>
      <c r="AK166" s="32"/>
      <c r="AL166" s="32"/>
      <c r="AM166" s="32"/>
    </row>
    <row r="167" spans="1:39" ht="18" hidden="1" customHeight="1" x14ac:dyDescent="0.2">
      <c r="A167" s="68" t="s">
        <v>172</v>
      </c>
      <c r="B167" s="69" t="s">
        <v>27</v>
      </c>
      <c r="C167" s="69" t="s">
        <v>29</v>
      </c>
      <c r="D167" s="71"/>
      <c r="E167" s="60" t="s">
        <v>186</v>
      </c>
      <c r="F167" s="23">
        <f>+G167+M167+S167+Z167+AG167</f>
        <v>0</v>
      </c>
      <c r="G167" s="23">
        <f t="shared" si="98"/>
        <v>0</v>
      </c>
      <c r="H167" s="32"/>
      <c r="I167" s="32"/>
      <c r="J167" s="32"/>
      <c r="K167" s="32"/>
      <c r="L167" s="32"/>
      <c r="M167" s="33"/>
      <c r="N167" s="32"/>
      <c r="O167" s="32"/>
      <c r="P167" s="32"/>
      <c r="Q167" s="32"/>
      <c r="R167" s="32"/>
      <c r="S167" s="34"/>
      <c r="T167" s="32"/>
      <c r="U167" s="32"/>
      <c r="V167" s="32"/>
      <c r="W167" s="32"/>
      <c r="X167" s="32"/>
      <c r="Y167" s="32"/>
      <c r="Z167" s="34"/>
      <c r="AA167" s="32"/>
      <c r="AB167" s="32"/>
      <c r="AC167" s="32"/>
      <c r="AD167" s="32"/>
      <c r="AE167" s="32"/>
      <c r="AF167" s="32"/>
      <c r="AG167" s="34"/>
      <c r="AH167" s="32"/>
      <c r="AI167" s="32"/>
      <c r="AJ167" s="32"/>
      <c r="AK167" s="32"/>
      <c r="AL167" s="32"/>
      <c r="AM167" s="32"/>
    </row>
    <row r="168" spans="1:39" ht="18" hidden="1" customHeight="1" x14ac:dyDescent="0.2">
      <c r="A168" s="68" t="s">
        <v>172</v>
      </c>
      <c r="B168" s="69" t="s">
        <v>27</v>
      </c>
      <c r="C168" s="69" t="s">
        <v>31</v>
      </c>
      <c r="D168" s="71"/>
      <c r="E168" s="60" t="s">
        <v>187</v>
      </c>
      <c r="F168" s="23">
        <f>+G168+M168+S168+Z168+AG168</f>
        <v>0</v>
      </c>
      <c r="G168" s="23">
        <f t="shared" si="98"/>
        <v>0</v>
      </c>
      <c r="H168" s="32"/>
      <c r="I168" s="32"/>
      <c r="J168" s="32"/>
      <c r="K168" s="32"/>
      <c r="L168" s="32"/>
      <c r="M168" s="33"/>
      <c r="N168" s="32"/>
      <c r="O168" s="32"/>
      <c r="P168" s="32"/>
      <c r="Q168" s="32"/>
      <c r="R168" s="32"/>
      <c r="S168" s="34"/>
      <c r="T168" s="32"/>
      <c r="U168" s="32"/>
      <c r="V168" s="32"/>
      <c r="W168" s="32"/>
      <c r="X168" s="32"/>
      <c r="Y168" s="32"/>
      <c r="Z168" s="34"/>
      <c r="AA168" s="32"/>
      <c r="AB168" s="32"/>
      <c r="AC168" s="32"/>
      <c r="AD168" s="32"/>
      <c r="AE168" s="32"/>
      <c r="AF168" s="32"/>
      <c r="AG168" s="34"/>
      <c r="AH168" s="32"/>
      <c r="AI168" s="32"/>
      <c r="AJ168" s="32"/>
      <c r="AK168" s="32"/>
      <c r="AL168" s="32"/>
      <c r="AM168" s="32"/>
    </row>
    <row r="169" spans="1:39" ht="18" hidden="1" customHeight="1" x14ac:dyDescent="0.2">
      <c r="A169" s="68" t="s">
        <v>172</v>
      </c>
      <c r="B169" s="69" t="s">
        <v>27</v>
      </c>
      <c r="C169" s="69" t="s">
        <v>33</v>
      </c>
      <c r="D169" s="71"/>
      <c r="E169" s="60" t="s">
        <v>188</v>
      </c>
      <c r="F169" s="23">
        <f>+G169+M169+S169+Z169+AG169</f>
        <v>0</v>
      </c>
      <c r="G169" s="23">
        <f t="shared" si="98"/>
        <v>0</v>
      </c>
      <c r="H169" s="32"/>
      <c r="I169" s="32"/>
      <c r="J169" s="32"/>
      <c r="K169" s="32"/>
      <c r="L169" s="32"/>
      <c r="M169" s="33"/>
      <c r="N169" s="32"/>
      <c r="O169" s="32"/>
      <c r="P169" s="32"/>
      <c r="Q169" s="32"/>
      <c r="R169" s="32"/>
      <c r="S169" s="34"/>
      <c r="T169" s="32"/>
      <c r="U169" s="32"/>
      <c r="V169" s="32"/>
      <c r="W169" s="32"/>
      <c r="X169" s="32"/>
      <c r="Y169" s="32"/>
      <c r="Z169" s="34"/>
      <c r="AA169" s="32"/>
      <c r="AB169" s="32"/>
      <c r="AC169" s="32"/>
      <c r="AD169" s="32"/>
      <c r="AE169" s="32"/>
      <c r="AF169" s="32"/>
      <c r="AG169" s="34"/>
      <c r="AH169" s="32"/>
      <c r="AI169" s="32"/>
      <c r="AJ169" s="32"/>
      <c r="AK169" s="32"/>
      <c r="AL169" s="32"/>
      <c r="AM169" s="32"/>
    </row>
    <row r="170" spans="1:39" ht="18" hidden="1" customHeight="1" x14ac:dyDescent="0.2">
      <c r="A170" s="68" t="s">
        <v>172</v>
      </c>
      <c r="B170" s="69" t="s">
        <v>27</v>
      </c>
      <c r="C170" s="69" t="s">
        <v>86</v>
      </c>
      <c r="D170" s="71"/>
      <c r="E170" s="60" t="s">
        <v>189</v>
      </c>
      <c r="F170" s="23">
        <f>+G170+M170+S170+Z170+AG170</f>
        <v>0</v>
      </c>
      <c r="G170" s="23">
        <f t="shared" si="98"/>
        <v>0</v>
      </c>
      <c r="H170" s="32"/>
      <c r="I170" s="32"/>
      <c r="J170" s="32"/>
      <c r="K170" s="32"/>
      <c r="L170" s="32"/>
      <c r="M170" s="33"/>
      <c r="N170" s="32"/>
      <c r="O170" s="32"/>
      <c r="P170" s="32"/>
      <c r="Q170" s="32"/>
      <c r="R170" s="32"/>
      <c r="S170" s="34"/>
      <c r="T170" s="32"/>
      <c r="U170" s="32"/>
      <c r="V170" s="32"/>
      <c r="W170" s="32"/>
      <c r="X170" s="32"/>
      <c r="Y170" s="32"/>
      <c r="Z170" s="34"/>
      <c r="AA170" s="32"/>
      <c r="AB170" s="32"/>
      <c r="AC170" s="32"/>
      <c r="AD170" s="32"/>
      <c r="AE170" s="32"/>
      <c r="AF170" s="32"/>
      <c r="AG170" s="34"/>
      <c r="AH170" s="32"/>
      <c r="AI170" s="32"/>
      <c r="AJ170" s="32"/>
      <c r="AK170" s="32"/>
      <c r="AL170" s="32"/>
      <c r="AM170" s="32"/>
    </row>
    <row r="171" spans="1:39" ht="18" hidden="1" customHeight="1" x14ac:dyDescent="0.2">
      <c r="A171" s="68" t="s">
        <v>172</v>
      </c>
      <c r="B171" s="69" t="s">
        <v>27</v>
      </c>
      <c r="C171" s="69" t="s">
        <v>88</v>
      </c>
      <c r="D171" s="71"/>
      <c r="E171" s="60" t="s">
        <v>190</v>
      </c>
      <c r="F171" s="23">
        <f>+G171+M171+S171+Z171+AG171</f>
        <v>0</v>
      </c>
      <c r="G171" s="23">
        <f t="shared" si="98"/>
        <v>0</v>
      </c>
      <c r="H171" s="32"/>
      <c r="I171" s="32"/>
      <c r="J171" s="32"/>
      <c r="K171" s="32"/>
      <c r="L171" s="32"/>
      <c r="M171" s="33"/>
      <c r="N171" s="32"/>
      <c r="O171" s="32"/>
      <c r="P171" s="32"/>
      <c r="Q171" s="32"/>
      <c r="R171" s="32"/>
      <c r="S171" s="34"/>
      <c r="T171" s="32"/>
      <c r="U171" s="32"/>
      <c r="V171" s="32"/>
      <c r="W171" s="32"/>
      <c r="X171" s="32"/>
      <c r="Y171" s="32"/>
      <c r="Z171" s="34"/>
      <c r="AA171" s="32"/>
      <c r="AB171" s="32"/>
      <c r="AC171" s="32"/>
      <c r="AD171" s="32"/>
      <c r="AE171" s="32"/>
      <c r="AF171" s="32"/>
      <c r="AG171" s="34"/>
      <c r="AH171" s="32"/>
      <c r="AI171" s="32"/>
      <c r="AJ171" s="32"/>
      <c r="AK171" s="32"/>
      <c r="AL171" s="32"/>
      <c r="AM171" s="32"/>
    </row>
    <row r="172" spans="1:39" ht="18" hidden="1" customHeight="1" x14ac:dyDescent="0.2">
      <c r="A172" s="68" t="s">
        <v>172</v>
      </c>
      <c r="B172" s="69" t="s">
        <v>27</v>
      </c>
      <c r="C172" s="69" t="s">
        <v>48</v>
      </c>
      <c r="D172" s="71"/>
      <c r="E172" s="60" t="s">
        <v>191</v>
      </c>
      <c r="F172" s="23">
        <f>+G172+M172+S172+Z172+AG172</f>
        <v>0</v>
      </c>
      <c r="G172" s="23">
        <f t="shared" si="98"/>
        <v>0</v>
      </c>
      <c r="H172" s="32"/>
      <c r="I172" s="32"/>
      <c r="J172" s="32"/>
      <c r="K172" s="32"/>
      <c r="L172" s="32"/>
      <c r="M172" s="33"/>
      <c r="N172" s="32"/>
      <c r="O172" s="32"/>
      <c r="P172" s="32"/>
      <c r="Q172" s="32"/>
      <c r="R172" s="32"/>
      <c r="S172" s="34"/>
      <c r="T172" s="32"/>
      <c r="U172" s="32"/>
      <c r="V172" s="32"/>
      <c r="W172" s="32"/>
      <c r="X172" s="32"/>
      <c r="Y172" s="32"/>
      <c r="Z172" s="34"/>
      <c r="AA172" s="32"/>
      <c r="AB172" s="32"/>
      <c r="AC172" s="32"/>
      <c r="AD172" s="32"/>
      <c r="AE172" s="32"/>
      <c r="AF172" s="32"/>
      <c r="AG172" s="34"/>
      <c r="AH172" s="32"/>
      <c r="AI172" s="32"/>
      <c r="AJ172" s="32"/>
      <c r="AK172" s="32"/>
      <c r="AL172" s="32"/>
      <c r="AM172" s="32"/>
    </row>
    <row r="173" spans="1:39" ht="12.75" customHeight="1" x14ac:dyDescent="0.2">
      <c r="A173" s="72" t="s">
        <v>172</v>
      </c>
      <c r="B173" s="64" t="s">
        <v>29</v>
      </c>
      <c r="C173" s="71"/>
      <c r="D173" s="71"/>
      <c r="E173" s="61" t="s">
        <v>192</v>
      </c>
      <c r="F173" s="23">
        <f>+G173+M173+S173+Z173+AG173</f>
        <v>0</v>
      </c>
      <c r="G173" s="23">
        <f t="shared" si="98"/>
        <v>0</v>
      </c>
      <c r="H173" s="23">
        <f>+H174+H175+H176</f>
        <v>0</v>
      </c>
      <c r="I173" s="23">
        <f>+I174+I175+I176</f>
        <v>0</v>
      </c>
      <c r="J173" s="23">
        <f>+J174+J175+J176</f>
        <v>0</v>
      </c>
      <c r="K173" s="23">
        <f>+K174+K175+K176</f>
        <v>0</v>
      </c>
      <c r="L173" s="23">
        <f>+L174+L175+L176</f>
        <v>0</v>
      </c>
      <c r="M173" s="23">
        <f t="shared" ref="M173:X173" si="117">+M174+M175+M176</f>
        <v>0</v>
      </c>
      <c r="N173" s="23">
        <f t="shared" si="117"/>
        <v>0</v>
      </c>
      <c r="O173" s="23">
        <f t="shared" si="117"/>
        <v>0</v>
      </c>
      <c r="P173" s="23">
        <f t="shared" si="117"/>
        <v>0</v>
      </c>
      <c r="Q173" s="23">
        <f t="shared" si="117"/>
        <v>0</v>
      </c>
      <c r="R173" s="23">
        <f t="shared" si="117"/>
        <v>0</v>
      </c>
      <c r="S173" s="24">
        <f t="shared" si="117"/>
        <v>0</v>
      </c>
      <c r="T173" s="24">
        <f t="shared" si="117"/>
        <v>0</v>
      </c>
      <c r="U173" s="24">
        <f t="shared" si="117"/>
        <v>0</v>
      </c>
      <c r="V173" s="24">
        <f t="shared" si="117"/>
        <v>0</v>
      </c>
      <c r="W173" s="24">
        <f t="shared" si="117"/>
        <v>0</v>
      </c>
      <c r="X173" s="24">
        <f t="shared" si="117"/>
        <v>0</v>
      </c>
      <c r="Y173" s="24"/>
      <c r="Z173" s="24">
        <f t="shared" ref="Z173:AE173" si="118">+Z174+Z175+Z176</f>
        <v>0</v>
      </c>
      <c r="AA173" s="24">
        <f t="shared" si="118"/>
        <v>0</v>
      </c>
      <c r="AB173" s="24">
        <f t="shared" si="118"/>
        <v>0</v>
      </c>
      <c r="AC173" s="24">
        <f t="shared" si="118"/>
        <v>0</v>
      </c>
      <c r="AD173" s="24">
        <f t="shared" si="118"/>
        <v>0</v>
      </c>
      <c r="AE173" s="24">
        <f t="shared" si="118"/>
        <v>0</v>
      </c>
      <c r="AF173" s="24"/>
      <c r="AG173" s="24">
        <f t="shared" ref="AG173:AL173" si="119">+AG174+AG175+AG176</f>
        <v>0</v>
      </c>
      <c r="AH173" s="24">
        <f t="shared" si="119"/>
        <v>0</v>
      </c>
      <c r="AI173" s="24">
        <f t="shared" si="119"/>
        <v>0</v>
      </c>
      <c r="AJ173" s="24">
        <f t="shared" si="119"/>
        <v>0</v>
      </c>
      <c r="AK173" s="24">
        <f t="shared" si="119"/>
        <v>0</v>
      </c>
      <c r="AL173" s="24">
        <f t="shared" si="119"/>
        <v>0</v>
      </c>
      <c r="AM173" s="24"/>
    </row>
    <row r="174" spans="1:39" ht="18" customHeight="1" x14ac:dyDescent="0.2">
      <c r="A174" s="70" t="s">
        <v>172</v>
      </c>
      <c r="B174" s="71" t="s">
        <v>29</v>
      </c>
      <c r="C174" s="71" t="s">
        <v>24</v>
      </c>
      <c r="D174" s="71"/>
      <c r="E174" s="60" t="s">
        <v>193</v>
      </c>
      <c r="F174" s="23">
        <f>+G174+M174+S174+Z174+AG174</f>
        <v>0</v>
      </c>
      <c r="G174" s="23">
        <f t="shared" si="98"/>
        <v>0</v>
      </c>
      <c r="H174" s="29">
        <v>0</v>
      </c>
      <c r="I174" s="29">
        <v>0</v>
      </c>
      <c r="J174" s="29">
        <v>0</v>
      </c>
      <c r="K174" s="29">
        <v>0</v>
      </c>
      <c r="L174" s="29">
        <v>0</v>
      </c>
      <c r="M174" s="26">
        <f>+N174+O174+P174+Q174+R174</f>
        <v>0</v>
      </c>
      <c r="N174" s="29">
        <v>0</v>
      </c>
      <c r="O174" s="29">
        <v>0</v>
      </c>
      <c r="P174" s="29">
        <v>0</v>
      </c>
      <c r="Q174" s="29">
        <v>0</v>
      </c>
      <c r="R174" s="29">
        <v>0</v>
      </c>
      <c r="S174" s="30">
        <f>+T174+U174+V174+W174+X174</f>
        <v>0</v>
      </c>
      <c r="T174" s="29">
        <v>0</v>
      </c>
      <c r="U174" s="29">
        <v>0</v>
      </c>
      <c r="V174" s="29">
        <v>0</v>
      </c>
      <c r="W174" s="29">
        <v>0</v>
      </c>
      <c r="X174" s="29">
        <v>0</v>
      </c>
      <c r="Y174" s="29"/>
      <c r="Z174" s="30">
        <f>+AA174+AB174+AC174+AD174+AE174</f>
        <v>0</v>
      </c>
      <c r="AA174" s="29">
        <v>0</v>
      </c>
      <c r="AB174" s="29">
        <v>0</v>
      </c>
      <c r="AC174" s="29">
        <v>0</v>
      </c>
      <c r="AD174" s="29">
        <v>0</v>
      </c>
      <c r="AE174" s="29">
        <v>0</v>
      </c>
      <c r="AF174" s="29"/>
      <c r="AG174" s="30">
        <f>+AH174+AI174+AJ174+AK174+AL174</f>
        <v>0</v>
      </c>
      <c r="AH174" s="29">
        <v>0</v>
      </c>
      <c r="AI174" s="29">
        <v>0</v>
      </c>
      <c r="AJ174" s="29">
        <v>0</v>
      </c>
      <c r="AK174" s="29">
        <v>0</v>
      </c>
      <c r="AL174" s="29">
        <v>0</v>
      </c>
      <c r="AM174" s="29"/>
    </row>
    <row r="175" spans="1:39" ht="18" customHeight="1" x14ac:dyDescent="0.2">
      <c r="A175" s="68" t="s">
        <v>172</v>
      </c>
      <c r="B175" s="69" t="s">
        <v>29</v>
      </c>
      <c r="C175" s="69" t="s">
        <v>27</v>
      </c>
      <c r="D175" s="71"/>
      <c r="E175" s="60" t="s">
        <v>194</v>
      </c>
      <c r="F175" s="23">
        <f>+G175+M175+S175+Z175+AG175</f>
        <v>0</v>
      </c>
      <c r="G175" s="23">
        <f t="shared" si="98"/>
        <v>0</v>
      </c>
      <c r="H175" s="29">
        <v>0</v>
      </c>
      <c r="I175" s="29">
        <v>0</v>
      </c>
      <c r="J175" s="29">
        <v>0</v>
      </c>
      <c r="K175" s="29">
        <v>0</v>
      </c>
      <c r="L175" s="29">
        <v>0</v>
      </c>
      <c r="M175" s="26">
        <f>+N175+O175+P175+Q175+R175</f>
        <v>0</v>
      </c>
      <c r="N175" s="29">
        <v>0</v>
      </c>
      <c r="O175" s="29">
        <v>0</v>
      </c>
      <c r="P175" s="29">
        <v>0</v>
      </c>
      <c r="Q175" s="29">
        <v>0</v>
      </c>
      <c r="R175" s="29">
        <v>0</v>
      </c>
      <c r="S175" s="30">
        <f>+T175+U175+V175+W175+X175</f>
        <v>0</v>
      </c>
      <c r="T175" s="29">
        <v>0</v>
      </c>
      <c r="U175" s="29">
        <v>0</v>
      </c>
      <c r="V175" s="29">
        <v>0</v>
      </c>
      <c r="W175" s="29">
        <v>0</v>
      </c>
      <c r="X175" s="29">
        <v>0</v>
      </c>
      <c r="Y175" s="29"/>
      <c r="Z175" s="30">
        <f>+AA175+AB175+AC175+AD175+AE175</f>
        <v>0</v>
      </c>
      <c r="AA175" s="29">
        <v>0</v>
      </c>
      <c r="AB175" s="29">
        <v>0</v>
      </c>
      <c r="AC175" s="29">
        <v>0</v>
      </c>
      <c r="AD175" s="29">
        <v>0</v>
      </c>
      <c r="AE175" s="29">
        <v>0</v>
      </c>
      <c r="AF175" s="29"/>
      <c r="AG175" s="30">
        <f>+AH175+AI175+AJ175+AK175+AL175</f>
        <v>0</v>
      </c>
      <c r="AH175" s="29">
        <v>0</v>
      </c>
      <c r="AI175" s="29">
        <v>0</v>
      </c>
      <c r="AJ175" s="29">
        <v>0</v>
      </c>
      <c r="AK175" s="29">
        <v>0</v>
      </c>
      <c r="AL175" s="29">
        <v>0</v>
      </c>
      <c r="AM175" s="29"/>
    </row>
    <row r="176" spans="1:39" ht="18" customHeight="1" x14ac:dyDescent="0.2">
      <c r="A176" s="68" t="s">
        <v>172</v>
      </c>
      <c r="B176" s="69" t="s">
        <v>29</v>
      </c>
      <c r="C176" s="69" t="s">
        <v>48</v>
      </c>
      <c r="D176" s="71"/>
      <c r="E176" s="60" t="s">
        <v>195</v>
      </c>
      <c r="F176" s="23">
        <f>+G176+M176+S176+Z176+AG176</f>
        <v>0</v>
      </c>
      <c r="G176" s="23">
        <f t="shared" si="98"/>
        <v>0</v>
      </c>
      <c r="H176" s="29">
        <v>0</v>
      </c>
      <c r="I176" s="29">
        <v>0</v>
      </c>
      <c r="J176" s="29">
        <v>0</v>
      </c>
      <c r="K176" s="29">
        <v>0</v>
      </c>
      <c r="L176" s="29">
        <v>0</v>
      </c>
      <c r="M176" s="26">
        <f>+N176+O176+P176+Q176+R176</f>
        <v>0</v>
      </c>
      <c r="N176" s="29">
        <v>0</v>
      </c>
      <c r="O176" s="29">
        <v>0</v>
      </c>
      <c r="P176" s="29">
        <v>0</v>
      </c>
      <c r="Q176" s="29">
        <v>0</v>
      </c>
      <c r="R176" s="29">
        <v>0</v>
      </c>
      <c r="S176" s="30">
        <f>+T176+U176+V176+W176+X176</f>
        <v>0</v>
      </c>
      <c r="T176" s="29">
        <v>0</v>
      </c>
      <c r="U176" s="29">
        <v>0</v>
      </c>
      <c r="V176" s="29">
        <v>0</v>
      </c>
      <c r="W176" s="29">
        <v>0</v>
      </c>
      <c r="X176" s="29">
        <v>0</v>
      </c>
      <c r="Y176" s="29"/>
      <c r="Z176" s="30">
        <f>+AA176+AB176+AC176+AD176+AE176</f>
        <v>0</v>
      </c>
      <c r="AA176" s="29">
        <v>0</v>
      </c>
      <c r="AB176" s="29">
        <v>0</v>
      </c>
      <c r="AC176" s="29">
        <v>0</v>
      </c>
      <c r="AD176" s="29">
        <v>0</v>
      </c>
      <c r="AE176" s="29">
        <v>0</v>
      </c>
      <c r="AF176" s="29"/>
      <c r="AG176" s="30">
        <f>+AH176+AI176+AJ176+AK176+AL176</f>
        <v>0</v>
      </c>
      <c r="AH176" s="29">
        <v>0</v>
      </c>
      <c r="AI176" s="29">
        <v>0</v>
      </c>
      <c r="AJ176" s="29">
        <v>0</v>
      </c>
      <c r="AK176" s="29">
        <v>0</v>
      </c>
      <c r="AL176" s="29">
        <v>0</v>
      </c>
      <c r="AM176" s="29"/>
    </row>
    <row r="177" spans="1:39" ht="18" customHeight="1" x14ac:dyDescent="0.2">
      <c r="A177" s="74" t="s">
        <v>172</v>
      </c>
      <c r="B177" s="75">
        <v>99</v>
      </c>
      <c r="C177" s="69"/>
      <c r="D177" s="69"/>
      <c r="E177" s="61" t="s">
        <v>196</v>
      </c>
      <c r="F177" s="23">
        <f>+G177+M177+S177+Z177+AG177</f>
        <v>0</v>
      </c>
      <c r="G177" s="23">
        <f t="shared" si="98"/>
        <v>0</v>
      </c>
      <c r="H177" s="23">
        <f>+H178+H179+H180+H181</f>
        <v>0</v>
      </c>
      <c r="I177" s="23">
        <f>+I178+I179+I180+I181</f>
        <v>0</v>
      </c>
      <c r="J177" s="23">
        <f>+J178+J179+J180+J181</f>
        <v>0</v>
      </c>
      <c r="K177" s="23">
        <f>+K178+K179+K180+K181</f>
        <v>0</v>
      </c>
      <c r="L177" s="23">
        <f>+L178+L179+L180+L181</f>
        <v>0</v>
      </c>
      <c r="M177" s="23">
        <f t="shared" ref="M177:X177" si="120">+M178+M179+M180+M181</f>
        <v>0</v>
      </c>
      <c r="N177" s="23">
        <f t="shared" si="120"/>
        <v>0</v>
      </c>
      <c r="O177" s="23">
        <f t="shared" si="120"/>
        <v>0</v>
      </c>
      <c r="P177" s="23">
        <f t="shared" si="120"/>
        <v>0</v>
      </c>
      <c r="Q177" s="23">
        <f t="shared" si="120"/>
        <v>0</v>
      </c>
      <c r="R177" s="23">
        <f t="shared" si="120"/>
        <v>0</v>
      </c>
      <c r="S177" s="24">
        <f t="shared" si="120"/>
        <v>0</v>
      </c>
      <c r="T177" s="24">
        <f t="shared" si="120"/>
        <v>0</v>
      </c>
      <c r="U177" s="24">
        <f t="shared" si="120"/>
        <v>0</v>
      </c>
      <c r="V177" s="24">
        <f t="shared" si="120"/>
        <v>0</v>
      </c>
      <c r="W177" s="24">
        <f t="shared" si="120"/>
        <v>0</v>
      </c>
      <c r="X177" s="24">
        <f t="shared" si="120"/>
        <v>0</v>
      </c>
      <c r="Y177" s="24"/>
      <c r="Z177" s="24">
        <f t="shared" ref="Z177:AE177" si="121">+Z178+Z179+Z180+Z181</f>
        <v>0</v>
      </c>
      <c r="AA177" s="24">
        <f t="shared" si="121"/>
        <v>0</v>
      </c>
      <c r="AB177" s="24">
        <f t="shared" si="121"/>
        <v>0</v>
      </c>
      <c r="AC177" s="24">
        <f t="shared" si="121"/>
        <v>0</v>
      </c>
      <c r="AD177" s="24">
        <f t="shared" si="121"/>
        <v>0</v>
      </c>
      <c r="AE177" s="24">
        <f t="shared" si="121"/>
        <v>0</v>
      </c>
      <c r="AF177" s="24"/>
      <c r="AG177" s="24">
        <f t="shared" ref="AG177:AL177" si="122">+AG178+AG179+AG180+AG181</f>
        <v>0</v>
      </c>
      <c r="AH177" s="24">
        <f t="shared" si="122"/>
        <v>0</v>
      </c>
      <c r="AI177" s="24">
        <f t="shared" si="122"/>
        <v>0</v>
      </c>
      <c r="AJ177" s="24">
        <f t="shared" si="122"/>
        <v>0</v>
      </c>
      <c r="AK177" s="24">
        <f t="shared" si="122"/>
        <v>0</v>
      </c>
      <c r="AL177" s="24">
        <f t="shared" si="122"/>
        <v>0</v>
      </c>
      <c r="AM177" s="24"/>
    </row>
    <row r="178" spans="1:39" ht="18" customHeight="1" x14ac:dyDescent="0.2">
      <c r="A178" s="68" t="s">
        <v>172</v>
      </c>
      <c r="B178" s="69" t="s">
        <v>48</v>
      </c>
      <c r="C178" s="69" t="s">
        <v>24</v>
      </c>
      <c r="D178" s="69"/>
      <c r="E178" s="60" t="s">
        <v>197</v>
      </c>
      <c r="F178" s="23">
        <f>+G178+M178+S178+Z178+AG178</f>
        <v>0</v>
      </c>
      <c r="G178" s="23">
        <f t="shared" si="98"/>
        <v>0</v>
      </c>
      <c r="H178" s="29">
        <v>0</v>
      </c>
      <c r="I178" s="29">
        <v>0</v>
      </c>
      <c r="J178" s="29">
        <v>0</v>
      </c>
      <c r="K178" s="29">
        <v>0</v>
      </c>
      <c r="L178" s="29">
        <v>0</v>
      </c>
      <c r="M178" s="26">
        <f>+N178+O178+P178+Q178+R178</f>
        <v>0</v>
      </c>
      <c r="N178" s="29">
        <v>0</v>
      </c>
      <c r="O178" s="29">
        <v>0</v>
      </c>
      <c r="P178" s="29">
        <v>0</v>
      </c>
      <c r="Q178" s="29">
        <v>0</v>
      </c>
      <c r="R178" s="29">
        <v>0</v>
      </c>
      <c r="S178" s="30">
        <f>+T178+U178+V178+W178+X178</f>
        <v>0</v>
      </c>
      <c r="T178" s="29">
        <v>0</v>
      </c>
      <c r="U178" s="29">
        <v>0</v>
      </c>
      <c r="V178" s="29">
        <v>0</v>
      </c>
      <c r="W178" s="29">
        <v>0</v>
      </c>
      <c r="X178" s="29">
        <v>0</v>
      </c>
      <c r="Y178" s="29"/>
      <c r="Z178" s="30">
        <f>+AA178+AB178+AC178+AD178+AE178</f>
        <v>0</v>
      </c>
      <c r="AA178" s="29">
        <v>0</v>
      </c>
      <c r="AB178" s="29">
        <v>0</v>
      </c>
      <c r="AC178" s="29">
        <v>0</v>
      </c>
      <c r="AD178" s="29">
        <v>0</v>
      </c>
      <c r="AE178" s="29">
        <v>0</v>
      </c>
      <c r="AF178" s="29"/>
      <c r="AG178" s="30">
        <f>+AH178+AI178+AJ178+AK178+AL178</f>
        <v>0</v>
      </c>
      <c r="AH178" s="29">
        <v>0</v>
      </c>
      <c r="AI178" s="29">
        <v>0</v>
      </c>
      <c r="AJ178" s="29">
        <v>0</v>
      </c>
      <c r="AK178" s="29">
        <v>0</v>
      </c>
      <c r="AL178" s="29">
        <v>0</v>
      </c>
      <c r="AM178" s="29"/>
    </row>
    <row r="179" spans="1:39" ht="18" customHeight="1" x14ac:dyDescent="0.2">
      <c r="A179" s="68" t="s">
        <v>172</v>
      </c>
      <c r="B179" s="69" t="s">
        <v>48</v>
      </c>
      <c r="C179" s="69" t="s">
        <v>27</v>
      </c>
      <c r="D179" s="69"/>
      <c r="E179" s="60" t="s">
        <v>198</v>
      </c>
      <c r="F179" s="23">
        <f>+G179+M179+S179+Z179+AG179</f>
        <v>0</v>
      </c>
      <c r="G179" s="23">
        <f t="shared" si="98"/>
        <v>0</v>
      </c>
      <c r="H179" s="29">
        <v>0</v>
      </c>
      <c r="I179" s="29">
        <v>0</v>
      </c>
      <c r="J179" s="29">
        <v>0</v>
      </c>
      <c r="K179" s="29">
        <v>0</v>
      </c>
      <c r="L179" s="29">
        <v>0</v>
      </c>
      <c r="M179" s="26">
        <f>+N179+O179+P179+Q179+R179</f>
        <v>0</v>
      </c>
      <c r="N179" s="29">
        <v>0</v>
      </c>
      <c r="O179" s="29">
        <v>0</v>
      </c>
      <c r="P179" s="29">
        <v>0</v>
      </c>
      <c r="Q179" s="29">
        <v>0</v>
      </c>
      <c r="R179" s="29">
        <v>0</v>
      </c>
      <c r="S179" s="30">
        <f>+T179+U179+V179+W179+X179</f>
        <v>0</v>
      </c>
      <c r="T179" s="29">
        <v>0</v>
      </c>
      <c r="U179" s="29">
        <v>0</v>
      </c>
      <c r="V179" s="29">
        <v>0</v>
      </c>
      <c r="W179" s="29">
        <v>0</v>
      </c>
      <c r="X179" s="29">
        <v>0</v>
      </c>
      <c r="Y179" s="29"/>
      <c r="Z179" s="30">
        <f>+AA179+AB179+AC179+AD179+AE179</f>
        <v>0</v>
      </c>
      <c r="AA179" s="29">
        <v>0</v>
      </c>
      <c r="AB179" s="29">
        <v>0</v>
      </c>
      <c r="AC179" s="29">
        <v>0</v>
      </c>
      <c r="AD179" s="29">
        <v>0</v>
      </c>
      <c r="AE179" s="29">
        <v>0</v>
      </c>
      <c r="AF179" s="29"/>
      <c r="AG179" s="30">
        <f>+AH179+AI179+AJ179+AK179+AL179</f>
        <v>0</v>
      </c>
      <c r="AH179" s="29">
        <v>0</v>
      </c>
      <c r="AI179" s="29">
        <v>0</v>
      </c>
      <c r="AJ179" s="29">
        <v>0</v>
      </c>
      <c r="AK179" s="29">
        <v>0</v>
      </c>
      <c r="AL179" s="29">
        <v>0</v>
      </c>
      <c r="AM179" s="29"/>
    </row>
    <row r="180" spans="1:39" ht="18" customHeight="1" x14ac:dyDescent="0.2">
      <c r="A180" s="68" t="s">
        <v>172</v>
      </c>
      <c r="B180" s="69" t="s">
        <v>48</v>
      </c>
      <c r="C180" s="69" t="s">
        <v>29</v>
      </c>
      <c r="D180" s="69"/>
      <c r="E180" s="60" t="s">
        <v>199</v>
      </c>
      <c r="F180" s="23">
        <f>+G180+M180+S180+Z180+AG180</f>
        <v>0</v>
      </c>
      <c r="G180" s="23">
        <f t="shared" si="98"/>
        <v>0</v>
      </c>
      <c r="H180" s="29">
        <v>0</v>
      </c>
      <c r="I180" s="29">
        <v>0</v>
      </c>
      <c r="J180" s="29">
        <v>0</v>
      </c>
      <c r="K180" s="29">
        <v>0</v>
      </c>
      <c r="L180" s="29">
        <v>0</v>
      </c>
      <c r="M180" s="26">
        <f>+N180+O180+P180+Q180+R180</f>
        <v>0</v>
      </c>
      <c r="N180" s="29">
        <v>0</v>
      </c>
      <c r="O180" s="29">
        <v>0</v>
      </c>
      <c r="P180" s="29">
        <v>0</v>
      </c>
      <c r="Q180" s="29">
        <v>0</v>
      </c>
      <c r="R180" s="29">
        <v>0</v>
      </c>
      <c r="S180" s="30">
        <f>+T180+U180+V180+W180+X180</f>
        <v>0</v>
      </c>
      <c r="T180" s="29">
        <v>0</v>
      </c>
      <c r="U180" s="29">
        <v>0</v>
      </c>
      <c r="V180" s="29">
        <v>0</v>
      </c>
      <c r="W180" s="29">
        <v>0</v>
      </c>
      <c r="X180" s="29">
        <v>0</v>
      </c>
      <c r="Y180" s="29"/>
      <c r="Z180" s="30">
        <f>+AA180+AB180+AC180+AD180+AE180</f>
        <v>0</v>
      </c>
      <c r="AA180" s="29">
        <v>0</v>
      </c>
      <c r="AB180" s="29">
        <v>0</v>
      </c>
      <c r="AC180" s="29">
        <v>0</v>
      </c>
      <c r="AD180" s="29">
        <v>0</v>
      </c>
      <c r="AE180" s="29">
        <v>0</v>
      </c>
      <c r="AF180" s="29"/>
      <c r="AG180" s="30">
        <f>+AH180+AI180+AJ180+AK180+AL180</f>
        <v>0</v>
      </c>
      <c r="AH180" s="29">
        <v>0</v>
      </c>
      <c r="AI180" s="29">
        <v>0</v>
      </c>
      <c r="AJ180" s="29">
        <v>0</v>
      </c>
      <c r="AK180" s="29">
        <v>0</v>
      </c>
      <c r="AL180" s="29">
        <v>0</v>
      </c>
      <c r="AM180" s="29"/>
    </row>
    <row r="181" spans="1:39" ht="18" customHeight="1" x14ac:dyDescent="0.2">
      <c r="A181" s="68" t="s">
        <v>172</v>
      </c>
      <c r="B181" s="69" t="s">
        <v>48</v>
      </c>
      <c r="C181" s="69" t="s">
        <v>48</v>
      </c>
      <c r="D181" s="69"/>
      <c r="E181" s="60" t="s">
        <v>200</v>
      </c>
      <c r="F181" s="23">
        <f>+G181+M181+S181+Z181+AG181</f>
        <v>0</v>
      </c>
      <c r="G181" s="23">
        <f t="shared" si="98"/>
        <v>0</v>
      </c>
      <c r="H181" s="29">
        <v>0</v>
      </c>
      <c r="I181" s="29">
        <v>0</v>
      </c>
      <c r="J181" s="29">
        <v>0</v>
      </c>
      <c r="K181" s="29">
        <v>0</v>
      </c>
      <c r="L181" s="29">
        <v>0</v>
      </c>
      <c r="M181" s="26">
        <f>+N181+O181+P181+Q181+R181</f>
        <v>0</v>
      </c>
      <c r="N181" s="29">
        <v>0</v>
      </c>
      <c r="O181" s="29">
        <v>0</v>
      </c>
      <c r="P181" s="29">
        <v>0</v>
      </c>
      <c r="Q181" s="29">
        <v>0</v>
      </c>
      <c r="R181" s="29">
        <v>0</v>
      </c>
      <c r="S181" s="30">
        <f>+T181+U181+V181+W181+X181</f>
        <v>0</v>
      </c>
      <c r="T181" s="29">
        <v>0</v>
      </c>
      <c r="U181" s="29">
        <v>0</v>
      </c>
      <c r="V181" s="29">
        <v>0</v>
      </c>
      <c r="W181" s="29">
        <v>0</v>
      </c>
      <c r="X181" s="29">
        <v>0</v>
      </c>
      <c r="Y181" s="29"/>
      <c r="Z181" s="30">
        <f>+AA181+AB181+AC181+AD181+AE181</f>
        <v>0</v>
      </c>
      <c r="AA181" s="29">
        <v>0</v>
      </c>
      <c r="AB181" s="29">
        <v>0</v>
      </c>
      <c r="AC181" s="29">
        <v>0</v>
      </c>
      <c r="AD181" s="29">
        <v>0</v>
      </c>
      <c r="AE181" s="29">
        <v>0</v>
      </c>
      <c r="AF181" s="29"/>
      <c r="AG181" s="30">
        <f>+AH181+AI181+AJ181+AK181+AL181</f>
        <v>0</v>
      </c>
      <c r="AH181" s="29">
        <v>0</v>
      </c>
      <c r="AI181" s="29">
        <v>0</v>
      </c>
      <c r="AJ181" s="29">
        <v>0</v>
      </c>
      <c r="AK181" s="29">
        <v>0</v>
      </c>
      <c r="AL181" s="29">
        <v>0</v>
      </c>
      <c r="AM181" s="29"/>
    </row>
    <row r="182" spans="1:39" ht="14.25" customHeight="1" x14ac:dyDescent="0.2">
      <c r="A182" s="72" t="s">
        <v>201</v>
      </c>
      <c r="B182" s="64"/>
      <c r="C182" s="71"/>
      <c r="D182" s="64"/>
      <c r="E182" s="64" t="s">
        <v>202</v>
      </c>
      <c r="F182" s="23">
        <f>+G182+M182+S182+Z182+AG182</f>
        <v>0</v>
      </c>
      <c r="G182" s="23">
        <f t="shared" si="98"/>
        <v>0</v>
      </c>
      <c r="H182" s="35">
        <f>+H183+H190+H195+H202+H207+H209+H212</f>
        <v>0</v>
      </c>
      <c r="I182" s="35">
        <f>+I183+I190+I195+I202+I207+I209+I212</f>
        <v>0</v>
      </c>
      <c r="J182" s="35">
        <f>+J183+J190+J195+J202+J207+J209+J212</f>
        <v>0</v>
      </c>
      <c r="K182" s="35">
        <f>+K183+K190+K195+K202+K207+K209+K212</f>
        <v>0</v>
      </c>
      <c r="L182" s="35">
        <f>+L183+L190+L195+L202+L207+L209+L212</f>
        <v>0</v>
      </c>
      <c r="M182" s="35">
        <f t="shared" ref="M182:X182" si="123">+M183+M190+M195+M202+M207+M209+M212</f>
        <v>0</v>
      </c>
      <c r="N182" s="35">
        <f t="shared" si="123"/>
        <v>0</v>
      </c>
      <c r="O182" s="35">
        <f t="shared" si="123"/>
        <v>0</v>
      </c>
      <c r="P182" s="35">
        <f t="shared" si="123"/>
        <v>0</v>
      </c>
      <c r="Q182" s="35">
        <f t="shared" si="123"/>
        <v>0</v>
      </c>
      <c r="R182" s="35">
        <f t="shared" si="123"/>
        <v>0</v>
      </c>
      <c r="S182" s="36">
        <f t="shared" si="123"/>
        <v>0</v>
      </c>
      <c r="T182" s="36">
        <f t="shared" si="123"/>
        <v>0</v>
      </c>
      <c r="U182" s="36">
        <f t="shared" si="123"/>
        <v>0</v>
      </c>
      <c r="V182" s="36">
        <f t="shared" si="123"/>
        <v>0</v>
      </c>
      <c r="W182" s="36">
        <f t="shared" si="123"/>
        <v>0</v>
      </c>
      <c r="X182" s="36">
        <f t="shared" si="123"/>
        <v>0</v>
      </c>
      <c r="Y182" s="36"/>
      <c r="Z182" s="36">
        <f t="shared" ref="Z182:AE182" si="124">+Z183+Z190+Z195+Z202+Z207+Z209+Z212</f>
        <v>0</v>
      </c>
      <c r="AA182" s="36">
        <f t="shared" si="124"/>
        <v>0</v>
      </c>
      <c r="AB182" s="36">
        <f t="shared" si="124"/>
        <v>0</v>
      </c>
      <c r="AC182" s="36">
        <f t="shared" si="124"/>
        <v>0</v>
      </c>
      <c r="AD182" s="36">
        <f t="shared" si="124"/>
        <v>0</v>
      </c>
      <c r="AE182" s="36">
        <f t="shared" si="124"/>
        <v>0</v>
      </c>
      <c r="AF182" s="36"/>
      <c r="AG182" s="36">
        <f t="shared" ref="AG182:AL182" si="125">+AG183+AG190+AG195+AG202+AG207+AG209+AG212</f>
        <v>0</v>
      </c>
      <c r="AH182" s="36">
        <f t="shared" si="125"/>
        <v>0</v>
      </c>
      <c r="AI182" s="36">
        <f t="shared" si="125"/>
        <v>0</v>
      </c>
      <c r="AJ182" s="36">
        <f t="shared" si="125"/>
        <v>0</v>
      </c>
      <c r="AK182" s="36">
        <f t="shared" si="125"/>
        <v>0</v>
      </c>
      <c r="AL182" s="36">
        <f t="shared" si="125"/>
        <v>0</v>
      </c>
      <c r="AM182" s="36"/>
    </row>
    <row r="183" spans="1:39" ht="24" customHeight="1" x14ac:dyDescent="0.2">
      <c r="A183" s="72" t="s">
        <v>201</v>
      </c>
      <c r="B183" s="64" t="s">
        <v>24</v>
      </c>
      <c r="C183" s="71"/>
      <c r="D183" s="64"/>
      <c r="E183" s="61" t="s">
        <v>203</v>
      </c>
      <c r="F183" s="23">
        <f>+G183+M183+S183+Z183+AG183</f>
        <v>0</v>
      </c>
      <c r="G183" s="23">
        <f t="shared" si="98"/>
        <v>0</v>
      </c>
      <c r="H183" s="23">
        <f>+H184+H185+H186+H187+H188+H189</f>
        <v>0</v>
      </c>
      <c r="I183" s="23">
        <f>+I184+I185+I186+I187+I188+I189</f>
        <v>0</v>
      </c>
      <c r="J183" s="23">
        <f>+J184+J185+J186+J187+J188+J189</f>
        <v>0</v>
      </c>
      <c r="K183" s="23">
        <f>+K184+K185+K186+K187+K188+K189</f>
        <v>0</v>
      </c>
      <c r="L183" s="23">
        <f>+L184+L185+L186+L187+L188+L189</f>
        <v>0</v>
      </c>
      <c r="M183" s="23">
        <f t="shared" ref="M183:X183" si="126">+M184+M185+M186+M187+M188+M189</f>
        <v>0</v>
      </c>
      <c r="N183" s="23">
        <f t="shared" si="126"/>
        <v>0</v>
      </c>
      <c r="O183" s="23">
        <f t="shared" si="126"/>
        <v>0</v>
      </c>
      <c r="P183" s="23">
        <f t="shared" si="126"/>
        <v>0</v>
      </c>
      <c r="Q183" s="23">
        <f t="shared" si="126"/>
        <v>0</v>
      </c>
      <c r="R183" s="23">
        <f t="shared" si="126"/>
        <v>0</v>
      </c>
      <c r="S183" s="24">
        <f t="shared" si="126"/>
        <v>0</v>
      </c>
      <c r="T183" s="24">
        <f t="shared" si="126"/>
        <v>0</v>
      </c>
      <c r="U183" s="24">
        <f t="shared" si="126"/>
        <v>0</v>
      </c>
      <c r="V183" s="24">
        <f t="shared" si="126"/>
        <v>0</v>
      </c>
      <c r="W183" s="24">
        <f t="shared" si="126"/>
        <v>0</v>
      </c>
      <c r="X183" s="24">
        <f t="shared" si="126"/>
        <v>0</v>
      </c>
      <c r="Y183" s="24"/>
      <c r="Z183" s="24">
        <f t="shared" ref="Z183:AE183" si="127">+Z184+Z185+Z186+Z187+Z188+Z189</f>
        <v>0</v>
      </c>
      <c r="AA183" s="24">
        <f t="shared" si="127"/>
        <v>0</v>
      </c>
      <c r="AB183" s="24">
        <f t="shared" si="127"/>
        <v>0</v>
      </c>
      <c r="AC183" s="24">
        <f t="shared" si="127"/>
        <v>0</v>
      </c>
      <c r="AD183" s="24">
        <f t="shared" si="127"/>
        <v>0</v>
      </c>
      <c r="AE183" s="24">
        <f t="shared" si="127"/>
        <v>0</v>
      </c>
      <c r="AF183" s="24"/>
      <c r="AG183" s="24">
        <f t="shared" ref="AG183:AL183" si="128">+AG184+AG185+AG186+AG187+AG188+AG189</f>
        <v>0</v>
      </c>
      <c r="AH183" s="24">
        <f t="shared" si="128"/>
        <v>0</v>
      </c>
      <c r="AI183" s="24">
        <f t="shared" si="128"/>
        <v>0</v>
      </c>
      <c r="AJ183" s="24">
        <f t="shared" si="128"/>
        <v>0</v>
      </c>
      <c r="AK183" s="24">
        <f t="shared" si="128"/>
        <v>0</v>
      </c>
      <c r="AL183" s="24">
        <f t="shared" si="128"/>
        <v>0</v>
      </c>
      <c r="AM183" s="24"/>
    </row>
    <row r="184" spans="1:39" ht="24" customHeight="1" x14ac:dyDescent="0.2">
      <c r="A184" s="68" t="s">
        <v>201</v>
      </c>
      <c r="B184" s="69" t="s">
        <v>24</v>
      </c>
      <c r="C184" s="69" t="s">
        <v>24</v>
      </c>
      <c r="D184" s="64"/>
      <c r="E184" s="60" t="s">
        <v>204</v>
      </c>
      <c r="F184" s="23">
        <f>+G184+M184+S184+Z184+AG184</f>
        <v>0</v>
      </c>
      <c r="G184" s="23">
        <f t="shared" si="98"/>
        <v>0</v>
      </c>
      <c r="H184" s="29">
        <v>0</v>
      </c>
      <c r="I184" s="29">
        <v>0</v>
      </c>
      <c r="J184" s="29">
        <v>0</v>
      </c>
      <c r="K184" s="29">
        <v>0</v>
      </c>
      <c r="L184" s="29">
        <v>0</v>
      </c>
      <c r="M184" s="26">
        <f t="shared" ref="M184:M189" si="129">+N184+O184+P184+Q184+R184</f>
        <v>0</v>
      </c>
      <c r="N184" s="29">
        <v>0</v>
      </c>
      <c r="O184" s="29">
        <v>0</v>
      </c>
      <c r="P184" s="29">
        <v>0</v>
      </c>
      <c r="Q184" s="29">
        <v>0</v>
      </c>
      <c r="R184" s="29">
        <v>0</v>
      </c>
      <c r="S184" s="30">
        <f t="shared" ref="S184:S189" si="130">+T184+U184+V184+W184+X184</f>
        <v>0</v>
      </c>
      <c r="T184" s="29">
        <v>0</v>
      </c>
      <c r="U184" s="29">
        <v>0</v>
      </c>
      <c r="V184" s="29">
        <v>0</v>
      </c>
      <c r="W184" s="29">
        <v>0</v>
      </c>
      <c r="X184" s="29">
        <v>0</v>
      </c>
      <c r="Y184" s="29"/>
      <c r="Z184" s="30">
        <f t="shared" ref="Z184:Z189" si="131">+AA184+AB184+AC184+AD184+AE184</f>
        <v>0</v>
      </c>
      <c r="AA184" s="29">
        <v>0</v>
      </c>
      <c r="AB184" s="29">
        <v>0</v>
      </c>
      <c r="AC184" s="29">
        <v>0</v>
      </c>
      <c r="AD184" s="29">
        <v>0</v>
      </c>
      <c r="AE184" s="29">
        <v>0</v>
      </c>
      <c r="AF184" s="29"/>
      <c r="AG184" s="30">
        <f t="shared" ref="AG184:AG189" si="132">+AH184+AI184+AJ184+AK184+AL184</f>
        <v>0</v>
      </c>
      <c r="AH184" s="29">
        <v>0</v>
      </c>
      <c r="AI184" s="29">
        <v>0</v>
      </c>
      <c r="AJ184" s="29">
        <v>0</v>
      </c>
      <c r="AK184" s="29">
        <v>0</v>
      </c>
      <c r="AL184" s="29">
        <v>0</v>
      </c>
      <c r="AM184" s="29"/>
    </row>
    <row r="185" spans="1:39" ht="24" customHeight="1" x14ac:dyDescent="0.2">
      <c r="A185" s="68" t="s">
        <v>201</v>
      </c>
      <c r="B185" s="69" t="s">
        <v>24</v>
      </c>
      <c r="C185" s="69" t="s">
        <v>27</v>
      </c>
      <c r="D185" s="64"/>
      <c r="E185" s="60" t="s">
        <v>205</v>
      </c>
      <c r="F185" s="23">
        <f>+G185+M185+S185+Z185+AG185</f>
        <v>0</v>
      </c>
      <c r="G185" s="23">
        <f t="shared" si="98"/>
        <v>0</v>
      </c>
      <c r="H185" s="29">
        <v>0</v>
      </c>
      <c r="I185" s="29">
        <v>0</v>
      </c>
      <c r="J185" s="29">
        <v>0</v>
      </c>
      <c r="K185" s="29">
        <v>0</v>
      </c>
      <c r="L185" s="29">
        <v>0</v>
      </c>
      <c r="M185" s="26">
        <f t="shared" si="129"/>
        <v>0</v>
      </c>
      <c r="N185" s="29">
        <v>0</v>
      </c>
      <c r="O185" s="29">
        <v>0</v>
      </c>
      <c r="P185" s="29">
        <v>0</v>
      </c>
      <c r="Q185" s="29">
        <v>0</v>
      </c>
      <c r="R185" s="29">
        <v>0</v>
      </c>
      <c r="S185" s="30">
        <f t="shared" si="130"/>
        <v>0</v>
      </c>
      <c r="T185" s="29">
        <v>0</v>
      </c>
      <c r="U185" s="29">
        <v>0</v>
      </c>
      <c r="V185" s="29">
        <v>0</v>
      </c>
      <c r="W185" s="29">
        <v>0</v>
      </c>
      <c r="X185" s="29">
        <v>0</v>
      </c>
      <c r="Y185" s="29"/>
      <c r="Z185" s="30">
        <f t="shared" si="131"/>
        <v>0</v>
      </c>
      <c r="AA185" s="29">
        <v>0</v>
      </c>
      <c r="AB185" s="29">
        <v>0</v>
      </c>
      <c r="AC185" s="29">
        <v>0</v>
      </c>
      <c r="AD185" s="29">
        <v>0</v>
      </c>
      <c r="AE185" s="29">
        <v>0</v>
      </c>
      <c r="AF185" s="29"/>
      <c r="AG185" s="30">
        <f t="shared" si="132"/>
        <v>0</v>
      </c>
      <c r="AH185" s="29">
        <v>0</v>
      </c>
      <c r="AI185" s="29">
        <v>0</v>
      </c>
      <c r="AJ185" s="29">
        <v>0</v>
      </c>
      <c r="AK185" s="29">
        <v>0</v>
      </c>
      <c r="AL185" s="29">
        <v>0</v>
      </c>
      <c r="AM185" s="29"/>
    </row>
    <row r="186" spans="1:39" ht="24" x14ac:dyDescent="0.2">
      <c r="A186" s="70" t="s">
        <v>201</v>
      </c>
      <c r="B186" s="71" t="s">
        <v>24</v>
      </c>
      <c r="C186" s="71" t="s">
        <v>29</v>
      </c>
      <c r="D186" s="71"/>
      <c r="E186" s="60" t="s">
        <v>206</v>
      </c>
      <c r="F186" s="23">
        <f>+G186+M186+S186+Z186+AG186</f>
        <v>0</v>
      </c>
      <c r="G186" s="23">
        <f t="shared" si="98"/>
        <v>0</v>
      </c>
      <c r="H186" s="29">
        <v>0</v>
      </c>
      <c r="I186" s="29">
        <v>0</v>
      </c>
      <c r="J186" s="29">
        <v>0</v>
      </c>
      <c r="K186" s="29">
        <v>0</v>
      </c>
      <c r="L186" s="29">
        <v>0</v>
      </c>
      <c r="M186" s="26">
        <f t="shared" si="129"/>
        <v>0</v>
      </c>
      <c r="N186" s="29">
        <v>0</v>
      </c>
      <c r="O186" s="29">
        <v>0</v>
      </c>
      <c r="P186" s="29">
        <v>0</v>
      </c>
      <c r="Q186" s="29">
        <v>0</v>
      </c>
      <c r="R186" s="29">
        <v>0</v>
      </c>
      <c r="S186" s="30">
        <f t="shared" si="130"/>
        <v>0</v>
      </c>
      <c r="T186" s="29">
        <v>0</v>
      </c>
      <c r="U186" s="29">
        <v>0</v>
      </c>
      <c r="V186" s="29">
        <v>0</v>
      </c>
      <c r="W186" s="29">
        <v>0</v>
      </c>
      <c r="X186" s="29">
        <v>0</v>
      </c>
      <c r="Y186" s="29"/>
      <c r="Z186" s="30">
        <f t="shared" si="131"/>
        <v>0</v>
      </c>
      <c r="AA186" s="29">
        <v>0</v>
      </c>
      <c r="AB186" s="29">
        <v>0</v>
      </c>
      <c r="AC186" s="29">
        <v>0</v>
      </c>
      <c r="AD186" s="29">
        <v>0</v>
      </c>
      <c r="AE186" s="29">
        <v>0</v>
      </c>
      <c r="AF186" s="29"/>
      <c r="AG186" s="30">
        <f t="shared" si="132"/>
        <v>0</v>
      </c>
      <c r="AH186" s="29">
        <v>0</v>
      </c>
      <c r="AI186" s="29">
        <v>0</v>
      </c>
      <c r="AJ186" s="29">
        <v>0</v>
      </c>
      <c r="AK186" s="29">
        <v>0</v>
      </c>
      <c r="AL186" s="29">
        <v>0</v>
      </c>
      <c r="AM186" s="29"/>
    </row>
    <row r="187" spans="1:39" x14ac:dyDescent="0.2">
      <c r="A187" s="68" t="s">
        <v>201</v>
      </c>
      <c r="B187" s="69" t="s">
        <v>24</v>
      </c>
      <c r="C187" s="69" t="s">
        <v>31</v>
      </c>
      <c r="D187" s="71"/>
      <c r="E187" s="60" t="s">
        <v>207</v>
      </c>
      <c r="F187" s="23">
        <f>+G187+M187+S187+Z187+AG187</f>
        <v>0</v>
      </c>
      <c r="G187" s="23">
        <f t="shared" si="98"/>
        <v>0</v>
      </c>
      <c r="H187" s="29">
        <v>0</v>
      </c>
      <c r="I187" s="29">
        <v>0</v>
      </c>
      <c r="J187" s="29">
        <v>0</v>
      </c>
      <c r="K187" s="29">
        <v>0</v>
      </c>
      <c r="L187" s="29">
        <v>0</v>
      </c>
      <c r="M187" s="26">
        <f t="shared" si="129"/>
        <v>0</v>
      </c>
      <c r="N187" s="29">
        <v>0</v>
      </c>
      <c r="O187" s="29">
        <v>0</v>
      </c>
      <c r="P187" s="29">
        <v>0</v>
      </c>
      <c r="Q187" s="29">
        <v>0</v>
      </c>
      <c r="R187" s="29">
        <v>0</v>
      </c>
      <c r="S187" s="30">
        <f t="shared" si="130"/>
        <v>0</v>
      </c>
      <c r="T187" s="29">
        <v>0</v>
      </c>
      <c r="U187" s="29">
        <v>0</v>
      </c>
      <c r="V187" s="29">
        <v>0</v>
      </c>
      <c r="W187" s="29">
        <v>0</v>
      </c>
      <c r="X187" s="29">
        <v>0</v>
      </c>
      <c r="Y187" s="29"/>
      <c r="Z187" s="30">
        <f t="shared" si="131"/>
        <v>0</v>
      </c>
      <c r="AA187" s="29">
        <v>0</v>
      </c>
      <c r="AB187" s="29">
        <v>0</v>
      </c>
      <c r="AC187" s="29">
        <v>0</v>
      </c>
      <c r="AD187" s="29">
        <v>0</v>
      </c>
      <c r="AE187" s="29">
        <v>0</v>
      </c>
      <c r="AF187" s="29"/>
      <c r="AG187" s="30">
        <f t="shared" si="132"/>
        <v>0</v>
      </c>
      <c r="AH187" s="29">
        <v>0</v>
      </c>
      <c r="AI187" s="29">
        <v>0</v>
      </c>
      <c r="AJ187" s="29">
        <v>0</v>
      </c>
      <c r="AK187" s="29">
        <v>0</v>
      </c>
      <c r="AL187" s="29">
        <v>0</v>
      </c>
      <c r="AM187" s="29"/>
    </row>
    <row r="188" spans="1:39" ht="24" x14ac:dyDescent="0.2">
      <c r="A188" s="68" t="s">
        <v>201</v>
      </c>
      <c r="B188" s="69" t="s">
        <v>24</v>
      </c>
      <c r="C188" s="69" t="s">
        <v>33</v>
      </c>
      <c r="D188" s="71"/>
      <c r="E188" s="60" t="s">
        <v>208</v>
      </c>
      <c r="F188" s="23">
        <f>+G188+M188+S188+Z188+AG188</f>
        <v>0</v>
      </c>
      <c r="G188" s="23">
        <f t="shared" si="98"/>
        <v>0</v>
      </c>
      <c r="H188" s="29">
        <v>0</v>
      </c>
      <c r="I188" s="29">
        <v>0</v>
      </c>
      <c r="J188" s="29">
        <v>0</v>
      </c>
      <c r="K188" s="29">
        <v>0</v>
      </c>
      <c r="L188" s="29">
        <v>0</v>
      </c>
      <c r="M188" s="26">
        <f t="shared" si="129"/>
        <v>0</v>
      </c>
      <c r="N188" s="29">
        <v>0</v>
      </c>
      <c r="O188" s="29">
        <v>0</v>
      </c>
      <c r="P188" s="29">
        <v>0</v>
      </c>
      <c r="Q188" s="29">
        <v>0</v>
      </c>
      <c r="R188" s="29">
        <v>0</v>
      </c>
      <c r="S188" s="30">
        <f t="shared" si="130"/>
        <v>0</v>
      </c>
      <c r="T188" s="29">
        <v>0</v>
      </c>
      <c r="U188" s="29">
        <v>0</v>
      </c>
      <c r="V188" s="29">
        <v>0</v>
      </c>
      <c r="W188" s="29">
        <v>0</v>
      </c>
      <c r="X188" s="29">
        <v>0</v>
      </c>
      <c r="Y188" s="29"/>
      <c r="Z188" s="30">
        <f t="shared" si="131"/>
        <v>0</v>
      </c>
      <c r="AA188" s="29">
        <v>0</v>
      </c>
      <c r="AB188" s="29">
        <v>0</v>
      </c>
      <c r="AC188" s="29">
        <v>0</v>
      </c>
      <c r="AD188" s="29">
        <v>0</v>
      </c>
      <c r="AE188" s="29">
        <v>0</v>
      </c>
      <c r="AF188" s="29"/>
      <c r="AG188" s="30">
        <f t="shared" si="132"/>
        <v>0</v>
      </c>
      <c r="AH188" s="29">
        <v>0</v>
      </c>
      <c r="AI188" s="29">
        <v>0</v>
      </c>
      <c r="AJ188" s="29">
        <v>0</v>
      </c>
      <c r="AK188" s="29">
        <v>0</v>
      </c>
      <c r="AL188" s="29">
        <v>0</v>
      </c>
      <c r="AM188" s="29"/>
    </row>
    <row r="189" spans="1:39" ht="24" x14ac:dyDescent="0.2">
      <c r="A189" s="68" t="s">
        <v>201</v>
      </c>
      <c r="B189" s="69" t="s">
        <v>24</v>
      </c>
      <c r="C189" s="69" t="s">
        <v>86</v>
      </c>
      <c r="D189" s="71"/>
      <c r="E189" s="60" t="s">
        <v>209</v>
      </c>
      <c r="F189" s="23">
        <f>+G189+M189+S189+Z189+AG189</f>
        <v>0</v>
      </c>
      <c r="G189" s="23">
        <f t="shared" si="98"/>
        <v>0</v>
      </c>
      <c r="H189" s="29">
        <v>0</v>
      </c>
      <c r="I189" s="29">
        <v>0</v>
      </c>
      <c r="J189" s="29">
        <v>0</v>
      </c>
      <c r="K189" s="29">
        <v>0</v>
      </c>
      <c r="L189" s="29">
        <v>0</v>
      </c>
      <c r="M189" s="26">
        <f t="shared" si="129"/>
        <v>0</v>
      </c>
      <c r="N189" s="29">
        <v>0</v>
      </c>
      <c r="O189" s="29">
        <v>0</v>
      </c>
      <c r="P189" s="29">
        <v>0</v>
      </c>
      <c r="Q189" s="29">
        <v>0</v>
      </c>
      <c r="R189" s="29">
        <v>0</v>
      </c>
      <c r="S189" s="30">
        <f t="shared" si="130"/>
        <v>0</v>
      </c>
      <c r="T189" s="29">
        <v>0</v>
      </c>
      <c r="U189" s="29">
        <v>0</v>
      </c>
      <c r="V189" s="29">
        <v>0</v>
      </c>
      <c r="W189" s="29">
        <v>0</v>
      </c>
      <c r="X189" s="29">
        <v>0</v>
      </c>
      <c r="Y189" s="29"/>
      <c r="Z189" s="30">
        <f t="shared" si="131"/>
        <v>0</v>
      </c>
      <c r="AA189" s="29">
        <v>0</v>
      </c>
      <c r="AB189" s="29">
        <v>0</v>
      </c>
      <c r="AC189" s="29">
        <v>0</v>
      </c>
      <c r="AD189" s="29">
        <v>0</v>
      </c>
      <c r="AE189" s="29">
        <v>0</v>
      </c>
      <c r="AF189" s="29"/>
      <c r="AG189" s="30">
        <f t="shared" si="132"/>
        <v>0</v>
      </c>
      <c r="AH189" s="29">
        <v>0</v>
      </c>
      <c r="AI189" s="29">
        <v>0</v>
      </c>
      <c r="AJ189" s="29">
        <v>0</v>
      </c>
      <c r="AK189" s="29">
        <v>0</v>
      </c>
      <c r="AL189" s="29">
        <v>0</v>
      </c>
      <c r="AM189" s="29"/>
    </row>
    <row r="190" spans="1:39" ht="25.5" customHeight="1" x14ac:dyDescent="0.2">
      <c r="A190" s="72" t="s">
        <v>201</v>
      </c>
      <c r="B190" s="64" t="s">
        <v>27</v>
      </c>
      <c r="C190" s="71"/>
      <c r="D190" s="64"/>
      <c r="E190" s="61" t="s">
        <v>210</v>
      </c>
      <c r="F190" s="23">
        <f>+G190+M190+S190+Z190+AG190</f>
        <v>0</v>
      </c>
      <c r="G190" s="23">
        <f t="shared" si="98"/>
        <v>0</v>
      </c>
      <c r="H190" s="23">
        <f>+H191+H192+H193+H194</f>
        <v>0</v>
      </c>
      <c r="I190" s="23">
        <f>+I191+I192+I193+I194</f>
        <v>0</v>
      </c>
      <c r="J190" s="23">
        <f>+J191+J192+J193+J194</f>
        <v>0</v>
      </c>
      <c r="K190" s="23">
        <f>+K191+K192+K193+K194</f>
        <v>0</v>
      </c>
      <c r="L190" s="23">
        <f>+L191+L192+L193+L194</f>
        <v>0</v>
      </c>
      <c r="M190" s="23">
        <f t="shared" ref="M190:X190" si="133">+M191+M192+M193+M194</f>
        <v>0</v>
      </c>
      <c r="N190" s="23">
        <f t="shared" si="133"/>
        <v>0</v>
      </c>
      <c r="O190" s="23">
        <f t="shared" si="133"/>
        <v>0</v>
      </c>
      <c r="P190" s="23">
        <f t="shared" si="133"/>
        <v>0</v>
      </c>
      <c r="Q190" s="23">
        <f t="shared" si="133"/>
        <v>0</v>
      </c>
      <c r="R190" s="23">
        <f t="shared" si="133"/>
        <v>0</v>
      </c>
      <c r="S190" s="24">
        <f t="shared" si="133"/>
        <v>0</v>
      </c>
      <c r="T190" s="24">
        <f t="shared" si="133"/>
        <v>0</v>
      </c>
      <c r="U190" s="24">
        <f t="shared" si="133"/>
        <v>0</v>
      </c>
      <c r="V190" s="24">
        <f t="shared" si="133"/>
        <v>0</v>
      </c>
      <c r="W190" s="24">
        <f t="shared" si="133"/>
        <v>0</v>
      </c>
      <c r="X190" s="24">
        <f t="shared" si="133"/>
        <v>0</v>
      </c>
      <c r="Y190" s="24"/>
      <c r="Z190" s="24">
        <f t="shared" ref="Z190:AE190" si="134">+Z191+Z192+Z193+Z194</f>
        <v>0</v>
      </c>
      <c r="AA190" s="24">
        <f t="shared" si="134"/>
        <v>0</v>
      </c>
      <c r="AB190" s="24">
        <f t="shared" si="134"/>
        <v>0</v>
      </c>
      <c r="AC190" s="24">
        <f t="shared" si="134"/>
        <v>0</v>
      </c>
      <c r="AD190" s="24">
        <f t="shared" si="134"/>
        <v>0</v>
      </c>
      <c r="AE190" s="24">
        <f t="shared" si="134"/>
        <v>0</v>
      </c>
      <c r="AF190" s="24"/>
      <c r="AG190" s="24">
        <f t="shared" ref="AG190:AL190" si="135">+AG191+AG192+AG193+AG194</f>
        <v>0</v>
      </c>
      <c r="AH190" s="24">
        <f t="shared" si="135"/>
        <v>0</v>
      </c>
      <c r="AI190" s="24">
        <f t="shared" si="135"/>
        <v>0</v>
      </c>
      <c r="AJ190" s="24">
        <f t="shared" si="135"/>
        <v>0</v>
      </c>
      <c r="AK190" s="24">
        <f t="shared" si="135"/>
        <v>0</v>
      </c>
      <c r="AL190" s="24">
        <f t="shared" si="135"/>
        <v>0</v>
      </c>
      <c r="AM190" s="24"/>
    </row>
    <row r="191" spans="1:39" ht="18" customHeight="1" x14ac:dyDescent="0.2">
      <c r="A191" s="70" t="s">
        <v>201</v>
      </c>
      <c r="B191" s="71" t="s">
        <v>27</v>
      </c>
      <c r="C191" s="71" t="s">
        <v>24</v>
      </c>
      <c r="D191" s="71"/>
      <c r="E191" s="60" t="s">
        <v>211</v>
      </c>
      <c r="F191" s="23">
        <f>+G191+M191+S191+Z191+AG191</f>
        <v>0</v>
      </c>
      <c r="G191" s="23">
        <f t="shared" si="98"/>
        <v>0</v>
      </c>
      <c r="H191" s="29">
        <v>0</v>
      </c>
      <c r="I191" s="29">
        <v>0</v>
      </c>
      <c r="J191" s="29">
        <v>0</v>
      </c>
      <c r="K191" s="29">
        <v>0</v>
      </c>
      <c r="L191" s="29">
        <v>0</v>
      </c>
      <c r="M191" s="26">
        <f>+N191+O191+P191+Q191+R191</f>
        <v>0</v>
      </c>
      <c r="N191" s="29">
        <v>0</v>
      </c>
      <c r="O191" s="29">
        <v>0</v>
      </c>
      <c r="P191" s="29">
        <v>0</v>
      </c>
      <c r="Q191" s="29">
        <v>0</v>
      </c>
      <c r="R191" s="29">
        <v>0</v>
      </c>
      <c r="S191" s="30">
        <f>+T191+U191+V191+W191+X191</f>
        <v>0</v>
      </c>
      <c r="T191" s="29">
        <v>0</v>
      </c>
      <c r="U191" s="29">
        <v>0</v>
      </c>
      <c r="V191" s="29">
        <v>0</v>
      </c>
      <c r="W191" s="29">
        <v>0</v>
      </c>
      <c r="X191" s="29">
        <v>0</v>
      </c>
      <c r="Y191" s="29"/>
      <c r="Z191" s="30">
        <f>+AA191+AB191+AC191+AD191+AE191</f>
        <v>0</v>
      </c>
      <c r="AA191" s="29">
        <v>0</v>
      </c>
      <c r="AB191" s="29">
        <v>0</v>
      </c>
      <c r="AC191" s="29">
        <v>0</v>
      </c>
      <c r="AD191" s="29">
        <v>0</v>
      </c>
      <c r="AE191" s="29">
        <v>0</v>
      </c>
      <c r="AF191" s="29"/>
      <c r="AG191" s="30">
        <f>+AH191+AI191+AJ191+AK191+AL191</f>
        <v>0</v>
      </c>
      <c r="AH191" s="29">
        <v>0</v>
      </c>
      <c r="AI191" s="29">
        <v>0</v>
      </c>
      <c r="AJ191" s="29">
        <v>0</v>
      </c>
      <c r="AK191" s="29">
        <v>0</v>
      </c>
      <c r="AL191" s="29">
        <v>0</v>
      </c>
      <c r="AM191" s="29"/>
    </row>
    <row r="192" spans="1:39" ht="18" customHeight="1" x14ac:dyDescent="0.2">
      <c r="A192" s="70" t="s">
        <v>201</v>
      </c>
      <c r="B192" s="71" t="s">
        <v>27</v>
      </c>
      <c r="C192" s="69" t="s">
        <v>27</v>
      </c>
      <c r="D192" s="71"/>
      <c r="E192" s="60" t="s">
        <v>212</v>
      </c>
      <c r="F192" s="23">
        <f>+G192+M192+S192+Z192+AG192</f>
        <v>0</v>
      </c>
      <c r="G192" s="23">
        <f t="shared" si="98"/>
        <v>0</v>
      </c>
      <c r="H192" s="29">
        <v>0</v>
      </c>
      <c r="I192" s="29">
        <v>0</v>
      </c>
      <c r="J192" s="29">
        <v>0</v>
      </c>
      <c r="K192" s="29">
        <v>0</v>
      </c>
      <c r="L192" s="29">
        <v>0</v>
      </c>
      <c r="M192" s="26">
        <f>+N192+O192+P192+Q192+R192</f>
        <v>0</v>
      </c>
      <c r="N192" s="29">
        <v>0</v>
      </c>
      <c r="O192" s="29">
        <v>0</v>
      </c>
      <c r="P192" s="29">
        <v>0</v>
      </c>
      <c r="Q192" s="29">
        <v>0</v>
      </c>
      <c r="R192" s="29">
        <v>0</v>
      </c>
      <c r="S192" s="30">
        <f>+T192+U192+V192+W192+X192</f>
        <v>0</v>
      </c>
      <c r="T192" s="29">
        <v>0</v>
      </c>
      <c r="U192" s="29">
        <v>0</v>
      </c>
      <c r="V192" s="29">
        <v>0</v>
      </c>
      <c r="W192" s="29">
        <v>0</v>
      </c>
      <c r="X192" s="29">
        <v>0</v>
      </c>
      <c r="Y192" s="29"/>
      <c r="Z192" s="30">
        <f>+AA192+AB192+AC192+AD192+AE192</f>
        <v>0</v>
      </c>
      <c r="AA192" s="29">
        <v>0</v>
      </c>
      <c r="AB192" s="29">
        <v>0</v>
      </c>
      <c r="AC192" s="29">
        <v>0</v>
      </c>
      <c r="AD192" s="29">
        <v>0</v>
      </c>
      <c r="AE192" s="29">
        <v>0</v>
      </c>
      <c r="AF192" s="29"/>
      <c r="AG192" s="30">
        <f>+AH192+AI192+AJ192+AK192+AL192</f>
        <v>0</v>
      </c>
      <c r="AH192" s="29">
        <v>0</v>
      </c>
      <c r="AI192" s="29">
        <v>0</v>
      </c>
      <c r="AJ192" s="29">
        <v>0</v>
      </c>
      <c r="AK192" s="29">
        <v>0</v>
      </c>
      <c r="AL192" s="29">
        <v>0</v>
      </c>
      <c r="AM192" s="29"/>
    </row>
    <row r="193" spans="1:39" ht="18.75" customHeight="1" x14ac:dyDescent="0.2">
      <c r="A193" s="70" t="s">
        <v>201</v>
      </c>
      <c r="B193" s="71" t="s">
        <v>27</v>
      </c>
      <c r="C193" s="71" t="s">
        <v>29</v>
      </c>
      <c r="D193" s="71"/>
      <c r="E193" s="60" t="s">
        <v>213</v>
      </c>
      <c r="F193" s="23">
        <f>+G193+M193+S193+Z193+AG193</f>
        <v>0</v>
      </c>
      <c r="G193" s="23">
        <f t="shared" si="98"/>
        <v>0</v>
      </c>
      <c r="H193" s="29">
        <v>0</v>
      </c>
      <c r="I193" s="29">
        <v>0</v>
      </c>
      <c r="J193" s="29">
        <v>0</v>
      </c>
      <c r="K193" s="29">
        <v>0</v>
      </c>
      <c r="L193" s="29">
        <v>0</v>
      </c>
      <c r="M193" s="26">
        <f>+N193+O193+P193+Q193+R193</f>
        <v>0</v>
      </c>
      <c r="N193" s="29">
        <v>0</v>
      </c>
      <c r="O193" s="29">
        <v>0</v>
      </c>
      <c r="P193" s="29">
        <v>0</v>
      </c>
      <c r="Q193" s="29">
        <v>0</v>
      </c>
      <c r="R193" s="29">
        <v>0</v>
      </c>
      <c r="S193" s="30">
        <f>+T193+U193+V193+W193+X193</f>
        <v>0</v>
      </c>
      <c r="T193" s="29">
        <v>0</v>
      </c>
      <c r="U193" s="29">
        <v>0</v>
      </c>
      <c r="V193" s="29">
        <v>0</v>
      </c>
      <c r="W193" s="29">
        <v>0</v>
      </c>
      <c r="X193" s="29">
        <v>0</v>
      </c>
      <c r="Y193" s="29"/>
      <c r="Z193" s="30">
        <f>+AA193+AB193+AC193+AD193+AE193</f>
        <v>0</v>
      </c>
      <c r="AA193" s="29">
        <v>0</v>
      </c>
      <c r="AB193" s="29">
        <v>0</v>
      </c>
      <c r="AC193" s="29">
        <v>0</v>
      </c>
      <c r="AD193" s="29">
        <v>0</v>
      </c>
      <c r="AE193" s="29">
        <v>0</v>
      </c>
      <c r="AF193" s="29"/>
      <c r="AG193" s="30">
        <f>+AH193+AI193+AJ193+AK193+AL193</f>
        <v>0</v>
      </c>
      <c r="AH193" s="29">
        <v>0</v>
      </c>
      <c r="AI193" s="29">
        <v>0</v>
      </c>
      <c r="AJ193" s="29">
        <v>0</v>
      </c>
      <c r="AK193" s="29">
        <v>0</v>
      </c>
      <c r="AL193" s="29">
        <v>0</v>
      </c>
      <c r="AM193" s="29"/>
    </row>
    <row r="194" spans="1:39" ht="19.5" customHeight="1" x14ac:dyDescent="0.2">
      <c r="A194" s="70" t="s">
        <v>201</v>
      </c>
      <c r="B194" s="71" t="s">
        <v>27</v>
      </c>
      <c r="C194" s="71" t="s">
        <v>48</v>
      </c>
      <c r="D194" s="71"/>
      <c r="E194" s="60" t="s">
        <v>214</v>
      </c>
      <c r="F194" s="23">
        <f>+G194+M194+S194+Z194+AG194</f>
        <v>0</v>
      </c>
      <c r="G194" s="23">
        <f t="shared" si="98"/>
        <v>0</v>
      </c>
      <c r="H194" s="29">
        <v>0</v>
      </c>
      <c r="I194" s="29">
        <v>0</v>
      </c>
      <c r="J194" s="29">
        <v>0</v>
      </c>
      <c r="K194" s="29">
        <v>0</v>
      </c>
      <c r="L194" s="29">
        <v>0</v>
      </c>
      <c r="M194" s="26">
        <f>+N194+O194+P194+Q194+R194</f>
        <v>0</v>
      </c>
      <c r="N194" s="29">
        <v>0</v>
      </c>
      <c r="O194" s="29">
        <v>0</v>
      </c>
      <c r="P194" s="29">
        <v>0</v>
      </c>
      <c r="Q194" s="29">
        <v>0</v>
      </c>
      <c r="R194" s="29">
        <v>0</v>
      </c>
      <c r="S194" s="30">
        <f>+T194+U194+V194+W194+X194</f>
        <v>0</v>
      </c>
      <c r="T194" s="29">
        <v>0</v>
      </c>
      <c r="U194" s="29">
        <v>0</v>
      </c>
      <c r="V194" s="29">
        <v>0</v>
      </c>
      <c r="W194" s="29">
        <v>0</v>
      </c>
      <c r="X194" s="29">
        <v>0</v>
      </c>
      <c r="Y194" s="29"/>
      <c r="Z194" s="30">
        <f>+AA194+AB194+AC194+AD194+AE194</f>
        <v>0</v>
      </c>
      <c r="AA194" s="29">
        <v>0</v>
      </c>
      <c r="AB194" s="29">
        <v>0</v>
      </c>
      <c r="AC194" s="29">
        <v>0</v>
      </c>
      <c r="AD194" s="29">
        <v>0</v>
      </c>
      <c r="AE194" s="29">
        <v>0</v>
      </c>
      <c r="AF194" s="29"/>
      <c r="AG194" s="30">
        <f>+AH194+AI194+AJ194+AK194+AL194</f>
        <v>0</v>
      </c>
      <c r="AH194" s="29">
        <v>0</v>
      </c>
      <c r="AI194" s="29">
        <v>0</v>
      </c>
      <c r="AJ194" s="29">
        <v>0</v>
      </c>
      <c r="AK194" s="29">
        <v>0</v>
      </c>
      <c r="AL194" s="29">
        <v>0</v>
      </c>
      <c r="AM194" s="29"/>
    </row>
    <row r="195" spans="1:39" ht="18.75" customHeight="1" x14ac:dyDescent="0.2">
      <c r="A195" s="72" t="s">
        <v>201</v>
      </c>
      <c r="B195" s="64" t="s">
        <v>29</v>
      </c>
      <c r="C195" s="71"/>
      <c r="D195" s="64"/>
      <c r="E195" s="61" t="s">
        <v>215</v>
      </c>
      <c r="F195" s="23">
        <f>+G195+M195+S195+Z195+AG195</f>
        <v>0</v>
      </c>
      <c r="G195" s="23">
        <f t="shared" si="98"/>
        <v>0</v>
      </c>
      <c r="H195" s="23">
        <f>+H196+H197+H198+H199+H200+H201</f>
        <v>0</v>
      </c>
      <c r="I195" s="23">
        <f>+I196+I197+I198+I199+I200+I201</f>
        <v>0</v>
      </c>
      <c r="J195" s="23">
        <f>+J196+J197+J198+J199+J200+J201</f>
        <v>0</v>
      </c>
      <c r="K195" s="23">
        <f>+K196+K197+K198+K199+K200+K201</f>
        <v>0</v>
      </c>
      <c r="L195" s="23">
        <f>+L196+L197+L198+L199+L200+L201</f>
        <v>0</v>
      </c>
      <c r="M195" s="23">
        <f t="shared" ref="M195:X195" si="136">+M196+M197+M198+M199+M200+M201</f>
        <v>0</v>
      </c>
      <c r="N195" s="23">
        <f t="shared" si="136"/>
        <v>0</v>
      </c>
      <c r="O195" s="23">
        <f t="shared" si="136"/>
        <v>0</v>
      </c>
      <c r="P195" s="23">
        <f t="shared" si="136"/>
        <v>0</v>
      </c>
      <c r="Q195" s="23">
        <f t="shared" si="136"/>
        <v>0</v>
      </c>
      <c r="R195" s="23">
        <f t="shared" si="136"/>
        <v>0</v>
      </c>
      <c r="S195" s="24">
        <f t="shared" si="136"/>
        <v>0</v>
      </c>
      <c r="T195" s="24">
        <f t="shared" si="136"/>
        <v>0</v>
      </c>
      <c r="U195" s="24">
        <f t="shared" si="136"/>
        <v>0</v>
      </c>
      <c r="V195" s="24">
        <f t="shared" si="136"/>
        <v>0</v>
      </c>
      <c r="W195" s="24">
        <f t="shared" si="136"/>
        <v>0</v>
      </c>
      <c r="X195" s="24">
        <f t="shared" si="136"/>
        <v>0</v>
      </c>
      <c r="Y195" s="24"/>
      <c r="Z195" s="24">
        <f t="shared" ref="Z195:AE195" si="137">+Z196+Z197+Z198+Z199+Z200+Z201</f>
        <v>0</v>
      </c>
      <c r="AA195" s="24">
        <f t="shared" si="137"/>
        <v>0</v>
      </c>
      <c r="AB195" s="24">
        <f t="shared" si="137"/>
        <v>0</v>
      </c>
      <c r="AC195" s="24">
        <f t="shared" si="137"/>
        <v>0</v>
      </c>
      <c r="AD195" s="24">
        <f t="shared" si="137"/>
        <v>0</v>
      </c>
      <c r="AE195" s="24">
        <f t="shared" si="137"/>
        <v>0</v>
      </c>
      <c r="AF195" s="24"/>
      <c r="AG195" s="24">
        <f t="shared" ref="AG195:AL195" si="138">+AG196+AG197+AG198+AG199+AG200+AG201</f>
        <v>0</v>
      </c>
      <c r="AH195" s="24">
        <f t="shared" si="138"/>
        <v>0</v>
      </c>
      <c r="AI195" s="24">
        <f t="shared" si="138"/>
        <v>0</v>
      </c>
      <c r="AJ195" s="24">
        <f t="shared" si="138"/>
        <v>0</v>
      </c>
      <c r="AK195" s="24">
        <f t="shared" si="138"/>
        <v>0</v>
      </c>
      <c r="AL195" s="24">
        <f t="shared" si="138"/>
        <v>0</v>
      </c>
      <c r="AM195" s="24"/>
    </row>
    <row r="196" spans="1:39" s="28" customFormat="1" ht="20.25" customHeight="1" x14ac:dyDescent="0.2">
      <c r="A196" s="70" t="s">
        <v>201</v>
      </c>
      <c r="B196" s="71" t="s">
        <v>29</v>
      </c>
      <c r="C196" s="71" t="s">
        <v>24</v>
      </c>
      <c r="D196" s="71"/>
      <c r="E196" s="60" t="s">
        <v>216</v>
      </c>
      <c r="F196" s="23">
        <f>+G196+M196+S196+Z196+AG196</f>
        <v>0</v>
      </c>
      <c r="G196" s="23">
        <f t="shared" si="98"/>
        <v>0</v>
      </c>
      <c r="H196" s="31">
        <v>0</v>
      </c>
      <c r="I196" s="31">
        <v>0</v>
      </c>
      <c r="J196" s="31">
        <v>0</v>
      </c>
      <c r="K196" s="31">
        <v>0</v>
      </c>
      <c r="L196" s="31">
        <v>0</v>
      </c>
      <c r="M196" s="26">
        <f t="shared" ref="M196:M201" si="139">+N196+O196+P196+Q196+R196</f>
        <v>0</v>
      </c>
      <c r="N196" s="31">
        <v>0</v>
      </c>
      <c r="O196" s="31">
        <v>0</v>
      </c>
      <c r="P196" s="31">
        <v>0</v>
      </c>
      <c r="Q196" s="31">
        <v>0</v>
      </c>
      <c r="R196" s="31">
        <v>0</v>
      </c>
      <c r="S196" s="27">
        <f t="shared" ref="S196:S201" si="140">+T196+U196+V196+W196+X196</f>
        <v>0</v>
      </c>
      <c r="T196" s="31">
        <f>(T17+T18+T19)*4.17%</f>
        <v>0</v>
      </c>
      <c r="U196" s="31">
        <f>(U17+U18+U19)*4.17%</f>
        <v>0</v>
      </c>
      <c r="V196" s="31">
        <f>(V17+V18+V19)*4.17%</f>
        <v>0</v>
      </c>
      <c r="W196" s="31">
        <f>(W17+W18+W19)*4.17%</f>
        <v>0</v>
      </c>
      <c r="X196" s="31">
        <f>(X17+X18+X19)*4.17%</f>
        <v>0</v>
      </c>
      <c r="Y196" s="31"/>
      <c r="Z196" s="27">
        <f t="shared" ref="Z196:Z201" si="141">+AA196+AB196+AC196+AD196+AE196</f>
        <v>0</v>
      </c>
      <c r="AA196" s="31">
        <f>(AA17+AA18+AA19)*4.17%</f>
        <v>0</v>
      </c>
      <c r="AB196" s="31">
        <f>(AB17+AB18+AB19)*4.17%</f>
        <v>0</v>
      </c>
      <c r="AC196" s="31">
        <f>(AC17+AC18+AC19)*4.17%</f>
        <v>0</v>
      </c>
      <c r="AD196" s="31">
        <f>(AD17+AD18+AD19)*4.17%</f>
        <v>0</v>
      </c>
      <c r="AE196" s="31">
        <f>(AE17+AE18+AE19)*4.17%</f>
        <v>0</v>
      </c>
      <c r="AF196" s="31"/>
      <c r="AG196" s="27">
        <f t="shared" ref="AG196:AG201" si="142">+AH196+AI196+AJ196+AK196+AL196</f>
        <v>0</v>
      </c>
      <c r="AH196" s="31">
        <f>(AH17+AH18+AH19)*4.17%</f>
        <v>0</v>
      </c>
      <c r="AI196" s="31">
        <f>(AI17+AI18+AI19)*4.17%</f>
        <v>0</v>
      </c>
      <c r="AJ196" s="31">
        <f>(AJ17+AJ18+AJ19)*4.17%</f>
        <v>0</v>
      </c>
      <c r="AK196" s="31">
        <f>(AK17+AK18+AK19)*4.17%</f>
        <v>0</v>
      </c>
      <c r="AL196" s="31">
        <f>(AL17+AL18+AL19)*4.17%</f>
        <v>0</v>
      </c>
      <c r="AM196" s="31"/>
    </row>
    <row r="197" spans="1:39" ht="20.25" customHeight="1" x14ac:dyDescent="0.2">
      <c r="A197" s="68" t="s">
        <v>201</v>
      </c>
      <c r="B197" s="69" t="s">
        <v>29</v>
      </c>
      <c r="C197" s="69" t="s">
        <v>27</v>
      </c>
      <c r="D197" s="71"/>
      <c r="E197" s="60" t="s">
        <v>217</v>
      </c>
      <c r="F197" s="23">
        <f>+G197+M197+S197+Z197+AG197</f>
        <v>0</v>
      </c>
      <c r="G197" s="23">
        <f t="shared" si="98"/>
        <v>0</v>
      </c>
      <c r="H197" s="29">
        <v>0</v>
      </c>
      <c r="I197" s="29">
        <v>0</v>
      </c>
      <c r="J197" s="29">
        <v>0</v>
      </c>
      <c r="K197" s="29">
        <v>0</v>
      </c>
      <c r="L197" s="29">
        <v>0</v>
      </c>
      <c r="M197" s="26">
        <f t="shared" si="139"/>
        <v>0</v>
      </c>
      <c r="N197" s="29">
        <v>0</v>
      </c>
      <c r="O197" s="29">
        <v>0</v>
      </c>
      <c r="P197" s="29">
        <v>0</v>
      </c>
      <c r="Q197" s="29">
        <v>0</v>
      </c>
      <c r="R197" s="29">
        <v>0</v>
      </c>
      <c r="S197" s="30">
        <f t="shared" si="140"/>
        <v>0</v>
      </c>
      <c r="T197" s="29">
        <v>0</v>
      </c>
      <c r="U197" s="29">
        <v>0</v>
      </c>
      <c r="V197" s="29">
        <v>0</v>
      </c>
      <c r="W197" s="29">
        <v>0</v>
      </c>
      <c r="X197" s="29">
        <v>0</v>
      </c>
      <c r="Y197" s="29"/>
      <c r="Z197" s="30">
        <f t="shared" si="141"/>
        <v>0</v>
      </c>
      <c r="AA197" s="29">
        <v>0</v>
      </c>
      <c r="AB197" s="29">
        <v>0</v>
      </c>
      <c r="AC197" s="29">
        <v>0</v>
      </c>
      <c r="AD197" s="29">
        <v>0</v>
      </c>
      <c r="AE197" s="29">
        <v>0</v>
      </c>
      <c r="AF197" s="29"/>
      <c r="AG197" s="30">
        <f t="shared" si="142"/>
        <v>0</v>
      </c>
      <c r="AH197" s="29">
        <v>0</v>
      </c>
      <c r="AI197" s="29">
        <v>0</v>
      </c>
      <c r="AJ197" s="29">
        <v>0</v>
      </c>
      <c r="AK197" s="29">
        <v>0</v>
      </c>
      <c r="AL197" s="29">
        <v>0</v>
      </c>
      <c r="AM197" s="29"/>
    </row>
    <row r="198" spans="1:39" ht="20.25" customHeight="1" x14ac:dyDescent="0.2">
      <c r="A198" s="68" t="s">
        <v>201</v>
      </c>
      <c r="B198" s="69" t="s">
        <v>29</v>
      </c>
      <c r="C198" s="69" t="s">
        <v>29</v>
      </c>
      <c r="D198" s="71"/>
      <c r="E198" s="60" t="s">
        <v>218</v>
      </c>
      <c r="F198" s="23">
        <f>+G198+M198+S198+Z198+AG198</f>
        <v>0</v>
      </c>
      <c r="G198" s="23">
        <f t="shared" si="98"/>
        <v>0</v>
      </c>
      <c r="H198" s="29">
        <v>0</v>
      </c>
      <c r="I198" s="29">
        <v>0</v>
      </c>
      <c r="J198" s="29">
        <v>0</v>
      </c>
      <c r="K198" s="29">
        <v>0</v>
      </c>
      <c r="L198" s="29">
        <v>0</v>
      </c>
      <c r="M198" s="26">
        <f t="shared" si="139"/>
        <v>0</v>
      </c>
      <c r="N198" s="29">
        <v>0</v>
      </c>
      <c r="O198" s="29">
        <v>0</v>
      </c>
      <c r="P198" s="29">
        <v>0</v>
      </c>
      <c r="Q198" s="29">
        <v>0</v>
      </c>
      <c r="R198" s="29">
        <v>0</v>
      </c>
      <c r="S198" s="30">
        <f t="shared" si="140"/>
        <v>0</v>
      </c>
      <c r="T198" s="29">
        <v>0</v>
      </c>
      <c r="U198" s="29">
        <v>0</v>
      </c>
      <c r="V198" s="29">
        <v>0</v>
      </c>
      <c r="W198" s="29">
        <v>0</v>
      </c>
      <c r="X198" s="29">
        <v>0</v>
      </c>
      <c r="Y198" s="29"/>
      <c r="Z198" s="30">
        <f t="shared" si="141"/>
        <v>0</v>
      </c>
      <c r="AA198" s="29">
        <v>0</v>
      </c>
      <c r="AB198" s="29">
        <v>0</v>
      </c>
      <c r="AC198" s="29">
        <v>0</v>
      </c>
      <c r="AD198" s="29">
        <v>0</v>
      </c>
      <c r="AE198" s="29">
        <v>0</v>
      </c>
      <c r="AF198" s="29"/>
      <c r="AG198" s="30">
        <f t="shared" si="142"/>
        <v>0</v>
      </c>
      <c r="AH198" s="29">
        <v>0</v>
      </c>
      <c r="AI198" s="29">
        <v>0</v>
      </c>
      <c r="AJ198" s="29">
        <v>0</v>
      </c>
      <c r="AK198" s="29">
        <v>0</v>
      </c>
      <c r="AL198" s="29">
        <v>0</v>
      </c>
      <c r="AM198" s="29"/>
    </row>
    <row r="199" spans="1:39" ht="20.25" customHeight="1" x14ac:dyDescent="0.2">
      <c r="A199" s="68" t="s">
        <v>201</v>
      </c>
      <c r="B199" s="69" t="s">
        <v>29</v>
      </c>
      <c r="C199" s="69" t="s">
        <v>31</v>
      </c>
      <c r="D199" s="71"/>
      <c r="E199" s="60" t="s">
        <v>219</v>
      </c>
      <c r="F199" s="23">
        <f>+G199+M199+S199+Z199+AG199</f>
        <v>0</v>
      </c>
      <c r="G199" s="23">
        <f t="shared" si="98"/>
        <v>0</v>
      </c>
      <c r="H199" s="29">
        <v>0</v>
      </c>
      <c r="I199" s="29">
        <v>0</v>
      </c>
      <c r="J199" s="29">
        <v>0</v>
      </c>
      <c r="K199" s="29">
        <v>0</v>
      </c>
      <c r="L199" s="29">
        <v>0</v>
      </c>
      <c r="M199" s="26">
        <f t="shared" si="139"/>
        <v>0</v>
      </c>
      <c r="N199" s="29">
        <v>0</v>
      </c>
      <c r="O199" s="29">
        <v>0</v>
      </c>
      <c r="P199" s="29">
        <v>0</v>
      </c>
      <c r="Q199" s="29">
        <v>0</v>
      </c>
      <c r="R199" s="29">
        <v>0</v>
      </c>
      <c r="S199" s="30">
        <f t="shared" si="140"/>
        <v>0</v>
      </c>
      <c r="T199" s="29">
        <v>0</v>
      </c>
      <c r="U199" s="29">
        <v>0</v>
      </c>
      <c r="V199" s="29">
        <v>0</v>
      </c>
      <c r="W199" s="29">
        <v>0</v>
      </c>
      <c r="X199" s="29">
        <v>0</v>
      </c>
      <c r="Y199" s="29"/>
      <c r="Z199" s="30">
        <f t="shared" si="141"/>
        <v>0</v>
      </c>
      <c r="AA199" s="29">
        <v>0</v>
      </c>
      <c r="AB199" s="29">
        <v>0</v>
      </c>
      <c r="AC199" s="29">
        <v>0</v>
      </c>
      <c r="AD199" s="29">
        <v>0</v>
      </c>
      <c r="AE199" s="29">
        <v>0</v>
      </c>
      <c r="AF199" s="29"/>
      <c r="AG199" s="30">
        <f t="shared" si="142"/>
        <v>0</v>
      </c>
      <c r="AH199" s="29">
        <v>0</v>
      </c>
      <c r="AI199" s="29">
        <v>0</v>
      </c>
      <c r="AJ199" s="29">
        <v>0</v>
      </c>
      <c r="AK199" s="29">
        <v>0</v>
      </c>
      <c r="AL199" s="29">
        <v>0</v>
      </c>
      <c r="AM199" s="29"/>
    </row>
    <row r="200" spans="1:39" ht="24" customHeight="1" x14ac:dyDescent="0.2">
      <c r="A200" s="68" t="s">
        <v>201</v>
      </c>
      <c r="B200" s="69" t="s">
        <v>29</v>
      </c>
      <c r="C200" s="69" t="s">
        <v>33</v>
      </c>
      <c r="D200" s="71"/>
      <c r="E200" s="60" t="s">
        <v>220</v>
      </c>
      <c r="F200" s="23">
        <f>+G200+M200+S200+Z200+AG200</f>
        <v>0</v>
      </c>
      <c r="G200" s="23">
        <f t="shared" si="98"/>
        <v>0</v>
      </c>
      <c r="H200" s="29">
        <v>0</v>
      </c>
      <c r="I200" s="29">
        <v>0</v>
      </c>
      <c r="J200" s="29">
        <v>0</v>
      </c>
      <c r="K200" s="29">
        <v>0</v>
      </c>
      <c r="L200" s="29">
        <v>0</v>
      </c>
      <c r="M200" s="26">
        <f t="shared" si="139"/>
        <v>0</v>
      </c>
      <c r="N200" s="29">
        <v>0</v>
      </c>
      <c r="O200" s="29">
        <v>0</v>
      </c>
      <c r="P200" s="29">
        <v>0</v>
      </c>
      <c r="Q200" s="29">
        <v>0</v>
      </c>
      <c r="R200" s="29">
        <v>0</v>
      </c>
      <c r="S200" s="30">
        <f t="shared" si="140"/>
        <v>0</v>
      </c>
      <c r="T200" s="29">
        <v>0</v>
      </c>
      <c r="U200" s="29">
        <v>0</v>
      </c>
      <c r="V200" s="29">
        <v>0</v>
      </c>
      <c r="W200" s="29">
        <v>0</v>
      </c>
      <c r="X200" s="29">
        <v>0</v>
      </c>
      <c r="Y200" s="29"/>
      <c r="Z200" s="30">
        <f t="shared" si="141"/>
        <v>0</v>
      </c>
      <c r="AA200" s="29">
        <v>0</v>
      </c>
      <c r="AB200" s="29">
        <v>0</v>
      </c>
      <c r="AC200" s="29">
        <v>0</v>
      </c>
      <c r="AD200" s="29">
        <v>0</v>
      </c>
      <c r="AE200" s="29">
        <v>0</v>
      </c>
      <c r="AF200" s="29"/>
      <c r="AG200" s="30">
        <f t="shared" si="142"/>
        <v>0</v>
      </c>
      <c r="AH200" s="29">
        <v>0</v>
      </c>
      <c r="AI200" s="29">
        <v>0</v>
      </c>
      <c r="AJ200" s="29">
        <v>0</v>
      </c>
      <c r="AK200" s="29">
        <v>0</v>
      </c>
      <c r="AL200" s="29">
        <v>0</v>
      </c>
      <c r="AM200" s="29"/>
    </row>
    <row r="201" spans="1:39" ht="20.25" customHeight="1" x14ac:dyDescent="0.2">
      <c r="A201" s="68" t="s">
        <v>201</v>
      </c>
      <c r="B201" s="69" t="s">
        <v>29</v>
      </c>
      <c r="C201" s="69" t="s">
        <v>48</v>
      </c>
      <c r="D201" s="71"/>
      <c r="E201" s="60" t="s">
        <v>221</v>
      </c>
      <c r="F201" s="23">
        <f>+G201+M201+S201+Z201+AG201</f>
        <v>0</v>
      </c>
      <c r="G201" s="23">
        <f t="shared" si="98"/>
        <v>0</v>
      </c>
      <c r="H201" s="29">
        <v>0</v>
      </c>
      <c r="I201" s="29">
        <v>0</v>
      </c>
      <c r="J201" s="29">
        <v>0</v>
      </c>
      <c r="K201" s="29">
        <v>0</v>
      </c>
      <c r="L201" s="29">
        <v>0</v>
      </c>
      <c r="M201" s="26">
        <f t="shared" si="139"/>
        <v>0</v>
      </c>
      <c r="N201" s="29">
        <v>0</v>
      </c>
      <c r="O201" s="29">
        <v>0</v>
      </c>
      <c r="P201" s="29">
        <v>0</v>
      </c>
      <c r="Q201" s="29">
        <v>0</v>
      </c>
      <c r="R201" s="29">
        <v>0</v>
      </c>
      <c r="S201" s="30">
        <f t="shared" si="140"/>
        <v>0</v>
      </c>
      <c r="T201" s="29">
        <v>0</v>
      </c>
      <c r="U201" s="29">
        <v>0</v>
      </c>
      <c r="V201" s="29">
        <v>0</v>
      </c>
      <c r="W201" s="29">
        <v>0</v>
      </c>
      <c r="X201" s="29">
        <v>0</v>
      </c>
      <c r="Y201" s="29"/>
      <c r="Z201" s="30">
        <f t="shared" si="141"/>
        <v>0</v>
      </c>
      <c r="AA201" s="29">
        <v>0</v>
      </c>
      <c r="AB201" s="29">
        <v>0</v>
      </c>
      <c r="AC201" s="29">
        <v>0</v>
      </c>
      <c r="AD201" s="29">
        <v>0</v>
      </c>
      <c r="AE201" s="29">
        <v>0</v>
      </c>
      <c r="AF201" s="29"/>
      <c r="AG201" s="30">
        <f t="shared" si="142"/>
        <v>0</v>
      </c>
      <c r="AH201" s="29">
        <v>0</v>
      </c>
      <c r="AI201" s="29">
        <v>0</v>
      </c>
      <c r="AJ201" s="29">
        <v>0</v>
      </c>
      <c r="AK201" s="29">
        <v>0</v>
      </c>
      <c r="AL201" s="29">
        <v>0</v>
      </c>
      <c r="AM201" s="29"/>
    </row>
    <row r="202" spans="1:39" ht="35.25" customHeight="1" x14ac:dyDescent="0.2">
      <c r="A202" s="72" t="s">
        <v>201</v>
      </c>
      <c r="B202" s="64" t="s">
        <v>31</v>
      </c>
      <c r="C202" s="71"/>
      <c r="D202" s="64"/>
      <c r="E202" s="61" t="s">
        <v>222</v>
      </c>
      <c r="F202" s="23">
        <f>+G202+M202+S202+Z202+AG202</f>
        <v>0</v>
      </c>
      <c r="G202" s="23">
        <f t="shared" si="98"/>
        <v>0</v>
      </c>
      <c r="H202" s="23">
        <f>+H203+H204+H205+H206</f>
        <v>0</v>
      </c>
      <c r="I202" s="23">
        <f>+I203+I204+I205+I206</f>
        <v>0</v>
      </c>
      <c r="J202" s="23">
        <f>+J203+J204+J205+J206</f>
        <v>0</v>
      </c>
      <c r="K202" s="23">
        <f>+K203+K204+K205+K206</f>
        <v>0</v>
      </c>
      <c r="L202" s="23">
        <f>+L203+L204+L205+L206</f>
        <v>0</v>
      </c>
      <c r="M202" s="23">
        <f t="shared" ref="M202:X202" si="143">+M203+M204+M205+M206</f>
        <v>0</v>
      </c>
      <c r="N202" s="23">
        <f t="shared" si="143"/>
        <v>0</v>
      </c>
      <c r="O202" s="23">
        <f t="shared" si="143"/>
        <v>0</v>
      </c>
      <c r="P202" s="23">
        <f t="shared" si="143"/>
        <v>0</v>
      </c>
      <c r="Q202" s="23">
        <f t="shared" si="143"/>
        <v>0</v>
      </c>
      <c r="R202" s="23">
        <f t="shared" si="143"/>
        <v>0</v>
      </c>
      <c r="S202" s="24">
        <f t="shared" si="143"/>
        <v>0</v>
      </c>
      <c r="T202" s="24">
        <f t="shared" si="143"/>
        <v>0</v>
      </c>
      <c r="U202" s="24">
        <f t="shared" si="143"/>
        <v>0</v>
      </c>
      <c r="V202" s="24">
        <f t="shared" si="143"/>
        <v>0</v>
      </c>
      <c r="W202" s="24">
        <f t="shared" si="143"/>
        <v>0</v>
      </c>
      <c r="X202" s="24">
        <f t="shared" si="143"/>
        <v>0</v>
      </c>
      <c r="Y202" s="24"/>
      <c r="Z202" s="24">
        <f t="shared" ref="Z202:AE202" si="144">+Z203+Z204+Z205+Z206</f>
        <v>0</v>
      </c>
      <c r="AA202" s="24">
        <f t="shared" si="144"/>
        <v>0</v>
      </c>
      <c r="AB202" s="24">
        <f t="shared" si="144"/>
        <v>0</v>
      </c>
      <c r="AC202" s="24">
        <f t="shared" si="144"/>
        <v>0</v>
      </c>
      <c r="AD202" s="24">
        <f t="shared" si="144"/>
        <v>0</v>
      </c>
      <c r="AE202" s="24">
        <f t="shared" si="144"/>
        <v>0</v>
      </c>
      <c r="AF202" s="24"/>
      <c r="AG202" s="24">
        <f t="shared" ref="AG202:AL202" si="145">+AG203+AG204+AG205+AG206</f>
        <v>0</v>
      </c>
      <c r="AH202" s="24">
        <f t="shared" si="145"/>
        <v>0</v>
      </c>
      <c r="AI202" s="24">
        <f t="shared" si="145"/>
        <v>0</v>
      </c>
      <c r="AJ202" s="24">
        <f t="shared" si="145"/>
        <v>0</v>
      </c>
      <c r="AK202" s="24">
        <f t="shared" si="145"/>
        <v>0</v>
      </c>
      <c r="AL202" s="24">
        <f t="shared" si="145"/>
        <v>0</v>
      </c>
      <c r="AM202" s="24"/>
    </row>
    <row r="203" spans="1:39" ht="21" customHeight="1" x14ac:dyDescent="0.2">
      <c r="A203" s="68" t="s">
        <v>201</v>
      </c>
      <c r="B203" s="69" t="s">
        <v>31</v>
      </c>
      <c r="C203" s="69" t="s">
        <v>24</v>
      </c>
      <c r="D203" s="75"/>
      <c r="E203" s="60" t="s">
        <v>223</v>
      </c>
      <c r="F203" s="23">
        <f>+G203+M203+S203+Z203+AG203</f>
        <v>0</v>
      </c>
      <c r="G203" s="23">
        <f t="shared" si="98"/>
        <v>0</v>
      </c>
      <c r="H203" s="29">
        <v>0</v>
      </c>
      <c r="I203" s="29">
        <v>0</v>
      </c>
      <c r="J203" s="29">
        <v>0</v>
      </c>
      <c r="K203" s="29">
        <v>0</v>
      </c>
      <c r="L203" s="29">
        <v>0</v>
      </c>
      <c r="M203" s="26">
        <f>+N203+O203+P203+Q203+R203</f>
        <v>0</v>
      </c>
      <c r="N203" s="29">
        <v>0</v>
      </c>
      <c r="O203" s="29">
        <v>0</v>
      </c>
      <c r="P203" s="29">
        <v>0</v>
      </c>
      <c r="Q203" s="29">
        <v>0</v>
      </c>
      <c r="R203" s="29">
        <v>0</v>
      </c>
      <c r="S203" s="30">
        <f>+T203+U203+V203+W203+X203</f>
        <v>0</v>
      </c>
      <c r="T203" s="29">
        <v>0</v>
      </c>
      <c r="U203" s="29">
        <v>0</v>
      </c>
      <c r="V203" s="29">
        <v>0</v>
      </c>
      <c r="W203" s="29">
        <v>0</v>
      </c>
      <c r="X203" s="29">
        <v>0</v>
      </c>
      <c r="Y203" s="29"/>
      <c r="Z203" s="30">
        <f>+AA203+AB203+AC203+AD203+AE203</f>
        <v>0</v>
      </c>
      <c r="AA203" s="29">
        <v>0</v>
      </c>
      <c r="AB203" s="29">
        <v>0</v>
      </c>
      <c r="AC203" s="29">
        <v>0</v>
      </c>
      <c r="AD203" s="29">
        <v>0</v>
      </c>
      <c r="AE203" s="29">
        <v>0</v>
      </c>
      <c r="AF203" s="29"/>
      <c r="AG203" s="30">
        <f>+AH203+AI203+AJ203+AK203+AL203</f>
        <v>0</v>
      </c>
      <c r="AH203" s="29">
        <v>0</v>
      </c>
      <c r="AI203" s="29">
        <v>0</v>
      </c>
      <c r="AJ203" s="29">
        <v>0</v>
      </c>
      <c r="AK203" s="29">
        <v>0</v>
      </c>
      <c r="AL203" s="29">
        <v>0</v>
      </c>
      <c r="AM203" s="29"/>
    </row>
    <row r="204" spans="1:39" ht="19.5" customHeight="1" x14ac:dyDescent="0.2">
      <c r="A204" s="68" t="s">
        <v>201</v>
      </c>
      <c r="B204" s="69" t="s">
        <v>31</v>
      </c>
      <c r="C204" s="69" t="s">
        <v>27</v>
      </c>
      <c r="D204" s="75"/>
      <c r="E204" s="60" t="s">
        <v>224</v>
      </c>
      <c r="F204" s="23">
        <f>+G204+M204+S204+Z204+AG204</f>
        <v>0</v>
      </c>
      <c r="G204" s="23">
        <f t="shared" si="98"/>
        <v>0</v>
      </c>
      <c r="H204" s="29">
        <v>0</v>
      </c>
      <c r="I204" s="29">
        <v>0</v>
      </c>
      <c r="J204" s="29">
        <v>0</v>
      </c>
      <c r="K204" s="29">
        <v>0</v>
      </c>
      <c r="L204" s="29">
        <v>0</v>
      </c>
      <c r="M204" s="26">
        <f>+N204+O204+P204+Q204+R204</f>
        <v>0</v>
      </c>
      <c r="N204" s="29">
        <v>0</v>
      </c>
      <c r="O204" s="29">
        <v>0</v>
      </c>
      <c r="P204" s="29">
        <v>0</v>
      </c>
      <c r="Q204" s="29">
        <v>0</v>
      </c>
      <c r="R204" s="29">
        <v>0</v>
      </c>
      <c r="S204" s="30">
        <f>+T204+U204+V204+W204+X204</f>
        <v>0</v>
      </c>
      <c r="T204" s="29">
        <v>0</v>
      </c>
      <c r="U204" s="29">
        <v>0</v>
      </c>
      <c r="V204" s="29">
        <v>0</v>
      </c>
      <c r="W204" s="29">
        <v>0</v>
      </c>
      <c r="X204" s="29">
        <v>0</v>
      </c>
      <c r="Y204" s="29"/>
      <c r="Z204" s="30">
        <f>+AA204+AB204+AC204+AD204+AE204</f>
        <v>0</v>
      </c>
      <c r="AA204" s="29">
        <v>0</v>
      </c>
      <c r="AB204" s="29">
        <v>0</v>
      </c>
      <c r="AC204" s="29">
        <v>0</v>
      </c>
      <c r="AD204" s="29">
        <v>0</v>
      </c>
      <c r="AE204" s="29">
        <v>0</v>
      </c>
      <c r="AF204" s="29"/>
      <c r="AG204" s="30">
        <f>+AH204+AI204+AJ204+AK204+AL204</f>
        <v>0</v>
      </c>
      <c r="AH204" s="29">
        <v>0</v>
      </c>
      <c r="AI204" s="29">
        <v>0</v>
      </c>
      <c r="AJ204" s="29">
        <v>0</v>
      </c>
      <c r="AK204" s="29">
        <v>0</v>
      </c>
      <c r="AL204" s="29">
        <v>0</v>
      </c>
      <c r="AM204" s="29"/>
    </row>
    <row r="205" spans="1:39" ht="21" customHeight="1" x14ac:dyDescent="0.2">
      <c r="A205" s="68" t="s">
        <v>201</v>
      </c>
      <c r="B205" s="69" t="s">
        <v>31</v>
      </c>
      <c r="C205" s="69" t="s">
        <v>29</v>
      </c>
      <c r="D205" s="75"/>
      <c r="E205" s="60" t="s">
        <v>225</v>
      </c>
      <c r="F205" s="23">
        <f>+G205+M205+S205+Z205+AG205</f>
        <v>0</v>
      </c>
      <c r="G205" s="23">
        <f t="shared" si="98"/>
        <v>0</v>
      </c>
      <c r="H205" s="29">
        <v>0</v>
      </c>
      <c r="I205" s="29">
        <v>0</v>
      </c>
      <c r="J205" s="29">
        <v>0</v>
      </c>
      <c r="K205" s="29">
        <v>0</v>
      </c>
      <c r="L205" s="29">
        <v>0</v>
      </c>
      <c r="M205" s="26">
        <f>+N205+O205+P205+Q205+R205</f>
        <v>0</v>
      </c>
      <c r="N205" s="29">
        <v>0</v>
      </c>
      <c r="O205" s="29">
        <v>0</v>
      </c>
      <c r="P205" s="29">
        <v>0</v>
      </c>
      <c r="Q205" s="29">
        <v>0</v>
      </c>
      <c r="R205" s="29">
        <v>0</v>
      </c>
      <c r="S205" s="30">
        <f>+T205+U205+V205+W205+X205</f>
        <v>0</v>
      </c>
      <c r="T205" s="29">
        <v>0</v>
      </c>
      <c r="U205" s="29">
        <v>0</v>
      </c>
      <c r="V205" s="29">
        <v>0</v>
      </c>
      <c r="W205" s="29">
        <v>0</v>
      </c>
      <c r="X205" s="29">
        <v>0</v>
      </c>
      <c r="Y205" s="29"/>
      <c r="Z205" s="30">
        <f>+AA205+AB205+AC205+AD205+AE205</f>
        <v>0</v>
      </c>
      <c r="AA205" s="29">
        <v>0</v>
      </c>
      <c r="AB205" s="29">
        <v>0</v>
      </c>
      <c r="AC205" s="29">
        <v>0</v>
      </c>
      <c r="AD205" s="29">
        <v>0</v>
      </c>
      <c r="AE205" s="29">
        <v>0</v>
      </c>
      <c r="AF205" s="29"/>
      <c r="AG205" s="30">
        <f>+AH205+AI205+AJ205+AK205+AL205</f>
        <v>0</v>
      </c>
      <c r="AH205" s="29">
        <v>0</v>
      </c>
      <c r="AI205" s="29">
        <v>0</v>
      </c>
      <c r="AJ205" s="29">
        <v>0</v>
      </c>
      <c r="AK205" s="29">
        <v>0</v>
      </c>
      <c r="AL205" s="29">
        <v>0</v>
      </c>
      <c r="AM205" s="29"/>
    </row>
    <row r="206" spans="1:39" ht="24.75" customHeight="1" x14ac:dyDescent="0.2">
      <c r="A206" s="70" t="s">
        <v>201</v>
      </c>
      <c r="B206" s="71" t="s">
        <v>31</v>
      </c>
      <c r="C206" s="71" t="s">
        <v>31</v>
      </c>
      <c r="D206" s="71"/>
      <c r="E206" s="60" t="s">
        <v>226</v>
      </c>
      <c r="F206" s="23">
        <f>+G206+M206+S206+Z206+AG206</f>
        <v>0</v>
      </c>
      <c r="G206" s="23">
        <f t="shared" si="98"/>
        <v>0</v>
      </c>
      <c r="H206" s="29">
        <v>0</v>
      </c>
      <c r="I206" s="29">
        <v>0</v>
      </c>
      <c r="J206" s="29">
        <v>0</v>
      </c>
      <c r="K206" s="29">
        <v>0</v>
      </c>
      <c r="L206" s="29">
        <v>0</v>
      </c>
      <c r="M206" s="26">
        <f>+N206+O206+P206+Q206+R206</f>
        <v>0</v>
      </c>
      <c r="N206" s="29">
        <v>0</v>
      </c>
      <c r="O206" s="29">
        <v>0</v>
      </c>
      <c r="P206" s="29">
        <v>0</v>
      </c>
      <c r="Q206" s="29">
        <v>0</v>
      </c>
      <c r="R206" s="29">
        <v>0</v>
      </c>
      <c r="S206" s="30">
        <f>+T206+U206+V206+W206+X206</f>
        <v>0</v>
      </c>
      <c r="T206" s="29">
        <v>0</v>
      </c>
      <c r="U206" s="29">
        <v>0</v>
      </c>
      <c r="V206" s="29">
        <v>0</v>
      </c>
      <c r="W206" s="29">
        <v>0</v>
      </c>
      <c r="X206" s="29">
        <v>0</v>
      </c>
      <c r="Y206" s="29"/>
      <c r="Z206" s="30">
        <f>+AA206+AB206+AC206+AD206+AE206</f>
        <v>0</v>
      </c>
      <c r="AA206" s="29">
        <v>0</v>
      </c>
      <c r="AB206" s="29">
        <v>0</v>
      </c>
      <c r="AC206" s="29">
        <v>0</v>
      </c>
      <c r="AD206" s="29">
        <v>0</v>
      </c>
      <c r="AE206" s="29">
        <v>0</v>
      </c>
      <c r="AF206" s="29"/>
      <c r="AG206" s="30">
        <f>+AH206+AI206+AJ206+AK206+AL206</f>
        <v>0</v>
      </c>
      <c r="AH206" s="29">
        <v>0</v>
      </c>
      <c r="AI206" s="29">
        <v>0</v>
      </c>
      <c r="AJ206" s="29">
        <v>0</v>
      </c>
      <c r="AK206" s="29">
        <v>0</v>
      </c>
      <c r="AL206" s="29">
        <v>0</v>
      </c>
      <c r="AM206" s="29"/>
    </row>
    <row r="207" spans="1:39" ht="25.5" customHeight="1" x14ac:dyDescent="0.2">
      <c r="A207" s="72" t="s">
        <v>201</v>
      </c>
      <c r="B207" s="75" t="s">
        <v>33</v>
      </c>
      <c r="C207" s="71"/>
      <c r="D207" s="64"/>
      <c r="E207" s="61" t="s">
        <v>227</v>
      </c>
      <c r="F207" s="23">
        <f>+G207+M207+S207+Z207+AG207</f>
        <v>0</v>
      </c>
      <c r="G207" s="23">
        <f t="shared" ref="G207:G213" si="146">+H207+I207+J207+K207+L207</f>
        <v>0</v>
      </c>
      <c r="H207" s="23">
        <f t="shared" ref="H207:AL207" si="147">+H208</f>
        <v>0</v>
      </c>
      <c r="I207" s="23">
        <f t="shared" si="147"/>
        <v>0</v>
      </c>
      <c r="J207" s="23">
        <f t="shared" si="147"/>
        <v>0</v>
      </c>
      <c r="K207" s="23">
        <f t="shared" si="147"/>
        <v>0</v>
      </c>
      <c r="L207" s="23">
        <f t="shared" si="147"/>
        <v>0</v>
      </c>
      <c r="M207" s="23">
        <f t="shared" si="147"/>
        <v>0</v>
      </c>
      <c r="N207" s="23">
        <f t="shared" si="147"/>
        <v>0</v>
      </c>
      <c r="O207" s="23">
        <f t="shared" si="147"/>
        <v>0</v>
      </c>
      <c r="P207" s="23">
        <f t="shared" si="147"/>
        <v>0</v>
      </c>
      <c r="Q207" s="23">
        <f t="shared" si="147"/>
        <v>0</v>
      </c>
      <c r="R207" s="23">
        <f t="shared" si="147"/>
        <v>0</v>
      </c>
      <c r="S207" s="24">
        <f t="shared" si="147"/>
        <v>0</v>
      </c>
      <c r="T207" s="24">
        <f t="shared" si="147"/>
        <v>0</v>
      </c>
      <c r="U207" s="24">
        <f t="shared" si="147"/>
        <v>0</v>
      </c>
      <c r="V207" s="24">
        <f t="shared" si="147"/>
        <v>0</v>
      </c>
      <c r="W207" s="24">
        <f t="shared" si="147"/>
        <v>0</v>
      </c>
      <c r="X207" s="24">
        <f t="shared" si="147"/>
        <v>0</v>
      </c>
      <c r="Y207" s="24"/>
      <c r="Z207" s="24">
        <f t="shared" si="147"/>
        <v>0</v>
      </c>
      <c r="AA207" s="24">
        <f t="shared" si="147"/>
        <v>0</v>
      </c>
      <c r="AB207" s="24">
        <f t="shared" si="147"/>
        <v>0</v>
      </c>
      <c r="AC207" s="24">
        <f t="shared" si="147"/>
        <v>0</v>
      </c>
      <c r="AD207" s="24">
        <f t="shared" si="147"/>
        <v>0</v>
      </c>
      <c r="AE207" s="24">
        <f t="shared" si="147"/>
        <v>0</v>
      </c>
      <c r="AF207" s="24"/>
      <c r="AG207" s="24">
        <f t="shared" si="147"/>
        <v>0</v>
      </c>
      <c r="AH207" s="24">
        <f t="shared" si="147"/>
        <v>0</v>
      </c>
      <c r="AI207" s="24">
        <f t="shared" si="147"/>
        <v>0</v>
      </c>
      <c r="AJ207" s="24">
        <f t="shared" si="147"/>
        <v>0</v>
      </c>
      <c r="AK207" s="24">
        <f t="shared" si="147"/>
        <v>0</v>
      </c>
      <c r="AL207" s="24">
        <f t="shared" si="147"/>
        <v>0</v>
      </c>
      <c r="AM207" s="24"/>
    </row>
    <row r="208" spans="1:39" ht="27" customHeight="1" x14ac:dyDescent="0.2">
      <c r="A208" s="68" t="s">
        <v>201</v>
      </c>
      <c r="B208" s="69" t="s">
        <v>33</v>
      </c>
      <c r="C208" s="69" t="s">
        <v>24</v>
      </c>
      <c r="D208" s="71"/>
      <c r="E208" s="60" t="s">
        <v>228</v>
      </c>
      <c r="F208" s="23">
        <f>+G208+M208+S208+Z208+AG208</f>
        <v>0</v>
      </c>
      <c r="G208" s="23">
        <f t="shared" si="146"/>
        <v>0</v>
      </c>
      <c r="H208" s="29">
        <v>0</v>
      </c>
      <c r="I208" s="29">
        <v>0</v>
      </c>
      <c r="J208" s="29">
        <v>0</v>
      </c>
      <c r="K208" s="29">
        <v>0</v>
      </c>
      <c r="L208" s="29">
        <v>0</v>
      </c>
      <c r="M208" s="26">
        <f>+N208+O208+P208+Q208+R208</f>
        <v>0</v>
      </c>
      <c r="N208" s="29">
        <v>0</v>
      </c>
      <c r="O208" s="29">
        <v>0</v>
      </c>
      <c r="P208" s="29">
        <v>0</v>
      </c>
      <c r="Q208" s="29">
        <v>0</v>
      </c>
      <c r="R208" s="29">
        <v>0</v>
      </c>
      <c r="S208" s="30">
        <f>+T208+U208+V208+W208+X208</f>
        <v>0</v>
      </c>
      <c r="T208" s="29">
        <v>0</v>
      </c>
      <c r="U208" s="29">
        <v>0</v>
      </c>
      <c r="V208" s="29">
        <v>0</v>
      </c>
      <c r="W208" s="29">
        <v>0</v>
      </c>
      <c r="X208" s="29">
        <v>0</v>
      </c>
      <c r="Y208" s="29"/>
      <c r="Z208" s="30">
        <f>+AA208+AB208+AC208+AD208+AE208</f>
        <v>0</v>
      </c>
      <c r="AA208" s="29">
        <v>0</v>
      </c>
      <c r="AB208" s="29">
        <v>0</v>
      </c>
      <c r="AC208" s="29">
        <v>0</v>
      </c>
      <c r="AD208" s="29">
        <v>0</v>
      </c>
      <c r="AE208" s="29">
        <v>0</v>
      </c>
      <c r="AF208" s="29"/>
      <c r="AG208" s="30">
        <f>+AH208+AI208+AJ208+AK208+AL208</f>
        <v>0</v>
      </c>
      <c r="AH208" s="29">
        <v>0</v>
      </c>
      <c r="AI208" s="29">
        <v>0</v>
      </c>
      <c r="AJ208" s="29">
        <v>0</v>
      </c>
      <c r="AK208" s="29">
        <v>0</v>
      </c>
      <c r="AL208" s="29">
        <v>0</v>
      </c>
      <c r="AM208" s="29"/>
    </row>
    <row r="209" spans="1:39" ht="25.5" customHeight="1" x14ac:dyDescent="0.2">
      <c r="A209" s="72" t="s">
        <v>201</v>
      </c>
      <c r="B209" s="75" t="s">
        <v>86</v>
      </c>
      <c r="C209" s="71"/>
      <c r="D209" s="64"/>
      <c r="E209" s="61" t="s">
        <v>227</v>
      </c>
      <c r="F209" s="23">
        <f>+G209+M209+S209+Z209+AG209</f>
        <v>0</v>
      </c>
      <c r="G209" s="23">
        <f t="shared" si="146"/>
        <v>0</v>
      </c>
      <c r="H209" s="23">
        <f>+H210+H211</f>
        <v>0</v>
      </c>
      <c r="I209" s="23">
        <f>+I210+I211</f>
        <v>0</v>
      </c>
      <c r="J209" s="23">
        <f>+J210+J211</f>
        <v>0</v>
      </c>
      <c r="K209" s="23">
        <f>+K210+K211</f>
        <v>0</v>
      </c>
      <c r="L209" s="23">
        <f>+L210+L211</f>
        <v>0</v>
      </c>
      <c r="M209" s="23">
        <f t="shared" ref="M209:X209" si="148">+M210+M211</f>
        <v>0</v>
      </c>
      <c r="N209" s="23">
        <f t="shared" si="148"/>
        <v>0</v>
      </c>
      <c r="O209" s="23">
        <f t="shared" si="148"/>
        <v>0</v>
      </c>
      <c r="P209" s="23">
        <f t="shared" si="148"/>
        <v>0</v>
      </c>
      <c r="Q209" s="23">
        <f t="shared" si="148"/>
        <v>0</v>
      </c>
      <c r="R209" s="23">
        <f t="shared" si="148"/>
        <v>0</v>
      </c>
      <c r="S209" s="24">
        <f t="shared" si="148"/>
        <v>0</v>
      </c>
      <c r="T209" s="24">
        <f t="shared" si="148"/>
        <v>0</v>
      </c>
      <c r="U209" s="24">
        <f t="shared" si="148"/>
        <v>0</v>
      </c>
      <c r="V209" s="24">
        <f t="shared" si="148"/>
        <v>0</v>
      </c>
      <c r="W209" s="24">
        <f t="shared" si="148"/>
        <v>0</v>
      </c>
      <c r="X209" s="24">
        <f t="shared" si="148"/>
        <v>0</v>
      </c>
      <c r="Y209" s="24"/>
      <c r="Z209" s="24">
        <f t="shared" ref="Z209:AE209" si="149">+Z210+Z211</f>
        <v>0</v>
      </c>
      <c r="AA209" s="24">
        <f t="shared" si="149"/>
        <v>0</v>
      </c>
      <c r="AB209" s="24">
        <f t="shared" si="149"/>
        <v>0</v>
      </c>
      <c r="AC209" s="24">
        <f t="shared" si="149"/>
        <v>0</v>
      </c>
      <c r="AD209" s="24">
        <f t="shared" si="149"/>
        <v>0</v>
      </c>
      <c r="AE209" s="24">
        <f t="shared" si="149"/>
        <v>0</v>
      </c>
      <c r="AF209" s="24"/>
      <c r="AG209" s="24">
        <f t="shared" ref="AG209:AL209" si="150">+AG210+AG211</f>
        <v>0</v>
      </c>
      <c r="AH209" s="24">
        <f t="shared" si="150"/>
        <v>0</v>
      </c>
      <c r="AI209" s="24">
        <f t="shared" si="150"/>
        <v>0</v>
      </c>
      <c r="AJ209" s="24">
        <f t="shared" si="150"/>
        <v>0</v>
      </c>
      <c r="AK209" s="24">
        <f t="shared" si="150"/>
        <v>0</v>
      </c>
      <c r="AL209" s="24">
        <f t="shared" si="150"/>
        <v>0</v>
      </c>
      <c r="AM209" s="24"/>
    </row>
    <row r="210" spans="1:39" ht="24" customHeight="1" x14ac:dyDescent="0.2">
      <c r="A210" s="68" t="s">
        <v>201</v>
      </c>
      <c r="B210" s="69" t="s">
        <v>86</v>
      </c>
      <c r="C210" s="69" t="s">
        <v>24</v>
      </c>
      <c r="D210" s="71"/>
      <c r="E210" s="60" t="s">
        <v>229</v>
      </c>
      <c r="F210" s="23">
        <f>+G210+M210+S210+Z210+AG210</f>
        <v>0</v>
      </c>
      <c r="G210" s="23">
        <f t="shared" si="146"/>
        <v>0</v>
      </c>
      <c r="H210" s="29">
        <v>0</v>
      </c>
      <c r="I210" s="29">
        <v>0</v>
      </c>
      <c r="J210" s="29">
        <v>0</v>
      </c>
      <c r="K210" s="29">
        <v>0</v>
      </c>
      <c r="L210" s="29">
        <v>0</v>
      </c>
      <c r="M210" s="26">
        <f>+N210+O210+P210+Q210+R210</f>
        <v>0</v>
      </c>
      <c r="N210" s="29">
        <v>0</v>
      </c>
      <c r="O210" s="29">
        <v>0</v>
      </c>
      <c r="P210" s="29">
        <v>0</v>
      </c>
      <c r="Q210" s="29">
        <v>0</v>
      </c>
      <c r="R210" s="29">
        <v>0</v>
      </c>
      <c r="S210" s="30">
        <f>+T210+U210+V210+W210+X210</f>
        <v>0</v>
      </c>
      <c r="T210" s="29">
        <v>0</v>
      </c>
      <c r="U210" s="29">
        <v>0</v>
      </c>
      <c r="V210" s="29">
        <v>0</v>
      </c>
      <c r="W210" s="29">
        <v>0</v>
      </c>
      <c r="X210" s="29">
        <v>0</v>
      </c>
      <c r="Y210" s="29"/>
      <c r="Z210" s="30">
        <f>+AA210+AB210+AC210+AD210+AE210</f>
        <v>0</v>
      </c>
      <c r="AA210" s="29">
        <v>0</v>
      </c>
      <c r="AB210" s="29">
        <v>0</v>
      </c>
      <c r="AC210" s="29">
        <v>0</v>
      </c>
      <c r="AD210" s="29">
        <v>0</v>
      </c>
      <c r="AE210" s="29">
        <v>0</v>
      </c>
      <c r="AF210" s="29"/>
      <c r="AG210" s="30">
        <f>+AH210+AI210+AJ210+AK210+AL210</f>
        <v>0</v>
      </c>
      <c r="AH210" s="29">
        <v>0</v>
      </c>
      <c r="AI210" s="29">
        <v>0</v>
      </c>
      <c r="AJ210" s="29">
        <v>0</v>
      </c>
      <c r="AK210" s="29">
        <v>0</v>
      </c>
      <c r="AL210" s="29">
        <v>0</v>
      </c>
      <c r="AM210" s="29"/>
    </row>
    <row r="211" spans="1:39" ht="24" customHeight="1" x14ac:dyDescent="0.2">
      <c r="A211" s="68" t="s">
        <v>201</v>
      </c>
      <c r="B211" s="69" t="s">
        <v>86</v>
      </c>
      <c r="C211" s="69" t="s">
        <v>27</v>
      </c>
      <c r="D211" s="71"/>
      <c r="E211" s="60" t="s">
        <v>230</v>
      </c>
      <c r="F211" s="23">
        <f>+G211+M211+S211+Z211+AG211</f>
        <v>0</v>
      </c>
      <c r="G211" s="23">
        <f t="shared" si="146"/>
        <v>0</v>
      </c>
      <c r="H211" s="29">
        <v>0</v>
      </c>
      <c r="I211" s="29">
        <v>0</v>
      </c>
      <c r="J211" s="29">
        <v>0</v>
      </c>
      <c r="K211" s="29">
        <v>0</v>
      </c>
      <c r="L211" s="29">
        <v>0</v>
      </c>
      <c r="M211" s="26">
        <f>+N211+O211+P211+Q211+R211</f>
        <v>0</v>
      </c>
      <c r="N211" s="29">
        <v>0</v>
      </c>
      <c r="O211" s="29">
        <v>0</v>
      </c>
      <c r="P211" s="29">
        <v>0</v>
      </c>
      <c r="Q211" s="29">
        <v>0</v>
      </c>
      <c r="R211" s="29">
        <v>0</v>
      </c>
      <c r="S211" s="30">
        <f>+T211+U211+V211+W211+X211</f>
        <v>0</v>
      </c>
      <c r="T211" s="29">
        <v>0</v>
      </c>
      <c r="U211" s="29">
        <v>0</v>
      </c>
      <c r="V211" s="29">
        <v>0</v>
      </c>
      <c r="W211" s="29">
        <v>0</v>
      </c>
      <c r="X211" s="29">
        <v>0</v>
      </c>
      <c r="Y211" s="29"/>
      <c r="Z211" s="30">
        <f>+AA211+AB211+AC211+AD211+AE211</f>
        <v>0</v>
      </c>
      <c r="AA211" s="29">
        <v>0</v>
      </c>
      <c r="AB211" s="29">
        <v>0</v>
      </c>
      <c r="AC211" s="29">
        <v>0</v>
      </c>
      <c r="AD211" s="29">
        <v>0</v>
      </c>
      <c r="AE211" s="29">
        <v>0</v>
      </c>
      <c r="AF211" s="29"/>
      <c r="AG211" s="30">
        <f>+AH211+AI211+AJ211+AK211+AL211</f>
        <v>0</v>
      </c>
      <c r="AH211" s="29">
        <v>0</v>
      </c>
      <c r="AI211" s="29">
        <v>0</v>
      </c>
      <c r="AJ211" s="29">
        <v>0</v>
      </c>
      <c r="AK211" s="29">
        <v>0</v>
      </c>
      <c r="AL211" s="29">
        <v>0</v>
      </c>
      <c r="AM211" s="29"/>
    </row>
    <row r="212" spans="1:39" ht="25.5" customHeight="1" x14ac:dyDescent="0.2">
      <c r="A212" s="72" t="s">
        <v>201</v>
      </c>
      <c r="B212" s="64" t="s">
        <v>88</v>
      </c>
      <c r="C212" s="71"/>
      <c r="D212" s="64"/>
      <c r="E212" s="61" t="s">
        <v>227</v>
      </c>
      <c r="F212" s="23">
        <f>+G212+M212+S212+Z212+AG212</f>
        <v>0</v>
      </c>
      <c r="G212" s="23">
        <f t="shared" si="146"/>
        <v>0</v>
      </c>
      <c r="H212" s="23">
        <f>+H213+H214</f>
        <v>0</v>
      </c>
      <c r="I212" s="23">
        <f>+I213+I214</f>
        <v>0</v>
      </c>
      <c r="J212" s="23">
        <f>+J213+J214</f>
        <v>0</v>
      </c>
      <c r="K212" s="23">
        <f>+K213+K214</f>
        <v>0</v>
      </c>
      <c r="L212" s="23">
        <f>+L213+L214</f>
        <v>0</v>
      </c>
      <c r="M212" s="23">
        <f t="shared" ref="M212:X212" si="151">+M213+M214</f>
        <v>0</v>
      </c>
      <c r="N212" s="23">
        <f t="shared" si="151"/>
        <v>0</v>
      </c>
      <c r="O212" s="23">
        <f t="shared" si="151"/>
        <v>0</v>
      </c>
      <c r="P212" s="23">
        <f t="shared" si="151"/>
        <v>0</v>
      </c>
      <c r="Q212" s="23">
        <f t="shared" si="151"/>
        <v>0</v>
      </c>
      <c r="R212" s="23">
        <f t="shared" si="151"/>
        <v>0</v>
      </c>
      <c r="S212" s="24">
        <f t="shared" si="151"/>
        <v>0</v>
      </c>
      <c r="T212" s="24">
        <f t="shared" si="151"/>
        <v>0</v>
      </c>
      <c r="U212" s="24">
        <f t="shared" si="151"/>
        <v>0</v>
      </c>
      <c r="V212" s="24">
        <f t="shared" si="151"/>
        <v>0</v>
      </c>
      <c r="W212" s="24">
        <f t="shared" si="151"/>
        <v>0</v>
      </c>
      <c r="X212" s="24">
        <f t="shared" si="151"/>
        <v>0</v>
      </c>
      <c r="Y212" s="24"/>
      <c r="Z212" s="24">
        <f t="shared" ref="Z212:AE212" si="152">+Z213+Z214</f>
        <v>0</v>
      </c>
      <c r="AA212" s="24">
        <f t="shared" si="152"/>
        <v>0</v>
      </c>
      <c r="AB212" s="24">
        <f t="shared" si="152"/>
        <v>0</v>
      </c>
      <c r="AC212" s="24">
        <f t="shared" si="152"/>
        <v>0</v>
      </c>
      <c r="AD212" s="24">
        <f t="shared" si="152"/>
        <v>0</v>
      </c>
      <c r="AE212" s="24">
        <f t="shared" si="152"/>
        <v>0</v>
      </c>
      <c r="AF212" s="24"/>
      <c r="AG212" s="24">
        <f t="shared" ref="AG212:AL212" si="153">+AG213+AG214</f>
        <v>0</v>
      </c>
      <c r="AH212" s="24">
        <f t="shared" si="153"/>
        <v>0</v>
      </c>
      <c r="AI212" s="24">
        <f t="shared" si="153"/>
        <v>0</v>
      </c>
      <c r="AJ212" s="24">
        <f t="shared" si="153"/>
        <v>0</v>
      </c>
      <c r="AK212" s="24">
        <f t="shared" si="153"/>
        <v>0</v>
      </c>
      <c r="AL212" s="24">
        <f t="shared" si="153"/>
        <v>0</v>
      </c>
      <c r="AM212" s="24"/>
    </row>
    <row r="213" spans="1:39" ht="24" customHeight="1" x14ac:dyDescent="0.2">
      <c r="A213" s="70" t="s">
        <v>201</v>
      </c>
      <c r="B213" s="71" t="s">
        <v>88</v>
      </c>
      <c r="C213" s="71" t="s">
        <v>24</v>
      </c>
      <c r="D213" s="71"/>
      <c r="E213" s="60" t="s">
        <v>231</v>
      </c>
      <c r="F213" s="23">
        <f>+G213+M213+S213+Z213+AG213</f>
        <v>0</v>
      </c>
      <c r="G213" s="23">
        <f t="shared" si="146"/>
        <v>0</v>
      </c>
      <c r="H213" s="29">
        <v>0</v>
      </c>
      <c r="I213" s="29">
        <v>0</v>
      </c>
      <c r="J213" s="29">
        <v>0</v>
      </c>
      <c r="K213" s="29">
        <v>0</v>
      </c>
      <c r="L213" s="29">
        <v>0</v>
      </c>
      <c r="M213" s="26">
        <f>+N213+O213+P213+Q213+R213</f>
        <v>0</v>
      </c>
      <c r="N213" s="29">
        <v>0</v>
      </c>
      <c r="O213" s="29">
        <v>0</v>
      </c>
      <c r="P213" s="29">
        <v>0</v>
      </c>
      <c r="Q213" s="29">
        <v>0</v>
      </c>
      <c r="R213" s="29">
        <v>0</v>
      </c>
      <c r="S213" s="30">
        <f>+T213+U213+V213+W213+X213</f>
        <v>0</v>
      </c>
      <c r="T213" s="29">
        <v>0</v>
      </c>
      <c r="U213" s="29">
        <v>0</v>
      </c>
      <c r="V213" s="29">
        <v>0</v>
      </c>
      <c r="W213" s="29">
        <v>0</v>
      </c>
      <c r="X213" s="29">
        <v>0</v>
      </c>
      <c r="Y213" s="29"/>
      <c r="Z213" s="30">
        <f>+AA213+AB213+AC213+AD213+AE213</f>
        <v>0</v>
      </c>
      <c r="AA213" s="29">
        <v>0</v>
      </c>
      <c r="AB213" s="29">
        <v>0</v>
      </c>
      <c r="AC213" s="29">
        <v>0</v>
      </c>
      <c r="AD213" s="29">
        <v>0</v>
      </c>
      <c r="AE213" s="29">
        <v>0</v>
      </c>
      <c r="AF213" s="29"/>
      <c r="AG213" s="30">
        <f>+AH213+AI213+AJ213+AK213+AL213</f>
        <v>0</v>
      </c>
      <c r="AH213" s="29">
        <v>0</v>
      </c>
      <c r="AI213" s="29">
        <v>0</v>
      </c>
      <c r="AJ213" s="29">
        <v>0</v>
      </c>
      <c r="AK213" s="29">
        <v>0</v>
      </c>
      <c r="AL213" s="29">
        <v>0</v>
      </c>
      <c r="AM213" s="29"/>
    </row>
    <row r="214" spans="1:39" ht="24" hidden="1" customHeight="1" x14ac:dyDescent="0.2">
      <c r="A214" s="1" t="s">
        <v>201</v>
      </c>
      <c r="B214" s="1" t="s">
        <v>88</v>
      </c>
      <c r="C214" s="1" t="s">
        <v>27</v>
      </c>
      <c r="D214" s="2"/>
      <c r="E214" s="3" t="s">
        <v>232</v>
      </c>
      <c r="F214" s="37">
        <f>+G214+M214+S214+Z214+AG214</f>
        <v>0</v>
      </c>
      <c r="G214" s="38">
        <f>+H214+I214+J214+K214+L214</f>
        <v>0</v>
      </c>
      <c r="H214" s="29">
        <v>0</v>
      </c>
      <c r="I214" s="29">
        <v>0</v>
      </c>
      <c r="J214" s="29">
        <v>0</v>
      </c>
      <c r="K214" s="29">
        <v>0</v>
      </c>
      <c r="L214" s="29">
        <v>0</v>
      </c>
      <c r="M214" s="30">
        <f>+N214+O214+P214+Q214+R214</f>
        <v>0</v>
      </c>
      <c r="N214" s="29">
        <v>0</v>
      </c>
      <c r="O214" s="29">
        <v>0</v>
      </c>
      <c r="P214" s="29">
        <v>0</v>
      </c>
      <c r="Q214" s="29">
        <v>0</v>
      </c>
      <c r="R214" s="29">
        <v>0</v>
      </c>
      <c r="S214" s="30">
        <f>+T214+U214+V214+W214+X214</f>
        <v>0</v>
      </c>
      <c r="T214" s="29">
        <v>0</v>
      </c>
      <c r="U214" s="29">
        <v>0</v>
      </c>
      <c r="V214" s="29">
        <v>0</v>
      </c>
      <c r="W214" s="29">
        <v>0</v>
      </c>
      <c r="X214" s="29">
        <v>0</v>
      </c>
      <c r="Y214" s="29"/>
      <c r="Z214" s="30">
        <f>+AA214+AB214+AC214+AD214+AE214</f>
        <v>0</v>
      </c>
      <c r="AA214" s="29">
        <v>0</v>
      </c>
      <c r="AB214" s="29">
        <v>0</v>
      </c>
      <c r="AC214" s="29">
        <v>0</v>
      </c>
      <c r="AD214" s="29">
        <v>0</v>
      </c>
      <c r="AE214" s="29">
        <v>0</v>
      </c>
      <c r="AF214" s="29"/>
      <c r="AG214" s="30">
        <f>+AH214+AI214+AJ214+AK214+AL214</f>
        <v>0</v>
      </c>
      <c r="AH214" s="29">
        <v>0</v>
      </c>
      <c r="AI214" s="29">
        <v>0</v>
      </c>
      <c r="AJ214" s="29">
        <v>0</v>
      </c>
      <c r="AK214" s="29">
        <v>0</v>
      </c>
      <c r="AL214" s="29">
        <v>0</v>
      </c>
      <c r="AM214" s="29"/>
    </row>
    <row r="215" spans="1:39" hidden="1" x14ac:dyDescent="0.2">
      <c r="A215" s="4"/>
      <c r="B215" s="4"/>
      <c r="C215" s="4"/>
      <c r="D215" s="4"/>
      <c r="E215" s="5"/>
      <c r="F215" s="6"/>
      <c r="G215" s="6"/>
    </row>
    <row r="216" spans="1:39" ht="21" hidden="1" customHeight="1" x14ac:dyDescent="0.2">
      <c r="A216" s="82" t="s">
        <v>233</v>
      </c>
      <c r="B216" s="82"/>
      <c r="C216" s="82"/>
      <c r="D216" s="82"/>
      <c r="E216" s="82"/>
      <c r="F216" s="82"/>
      <c r="G216" s="7"/>
    </row>
    <row r="217" spans="1:39" ht="44.25" hidden="1" customHeight="1" x14ac:dyDescent="0.2">
      <c r="A217" s="4"/>
      <c r="B217" s="4"/>
      <c r="C217" s="4"/>
      <c r="D217" s="4"/>
      <c r="E217" s="77" t="s">
        <v>241</v>
      </c>
      <c r="F217" s="77"/>
      <c r="G217" s="7"/>
    </row>
    <row r="218" spans="1:39" ht="8.25" hidden="1" customHeight="1" x14ac:dyDescent="0.2">
      <c r="E218" s="40"/>
      <c r="F218" s="41"/>
    </row>
    <row r="219" spans="1:39" ht="44.25" hidden="1" customHeight="1" x14ac:dyDescent="0.2">
      <c r="E219" s="78" t="s">
        <v>241</v>
      </c>
      <c r="F219" s="78"/>
    </row>
    <row r="220" spans="1:39" ht="8.25" hidden="1" customHeight="1" x14ac:dyDescent="0.2">
      <c r="E220" s="40" t="s">
        <v>234</v>
      </c>
      <c r="F220" s="41"/>
    </row>
    <row r="221" spans="1:39" ht="44.25" hidden="1" customHeight="1" x14ac:dyDescent="0.2">
      <c r="E221" s="79" t="s">
        <v>241</v>
      </c>
      <c r="F221" s="79"/>
    </row>
    <row r="222" spans="1:39" ht="8.25" hidden="1" customHeight="1" x14ac:dyDescent="0.2">
      <c r="E222" s="40"/>
      <c r="F222" s="41"/>
    </row>
    <row r="223" spans="1:39" ht="44.25" hidden="1" customHeight="1" x14ac:dyDescent="0.2">
      <c r="E223" s="80" t="s">
        <v>241</v>
      </c>
      <c r="F223" s="81"/>
    </row>
    <row r="224" spans="1:39" x14ac:dyDescent="0.2">
      <c r="E224" s="40"/>
      <c r="F224" s="41"/>
    </row>
  </sheetData>
  <mergeCells count="25">
    <mergeCell ref="E8:J8"/>
    <mergeCell ref="A11:J11"/>
    <mergeCell ref="A1:J1"/>
    <mergeCell ref="E3:J3"/>
    <mergeCell ref="E5:J5"/>
    <mergeCell ref="E6:J6"/>
    <mergeCell ref="E7:J7"/>
    <mergeCell ref="D2:F2"/>
    <mergeCell ref="A3:D3"/>
    <mergeCell ref="A5:C5"/>
    <mergeCell ref="E9:J9"/>
    <mergeCell ref="M12:R12"/>
    <mergeCell ref="S12:X12"/>
    <mergeCell ref="Z12:AE12"/>
    <mergeCell ref="AG12:AL12"/>
    <mergeCell ref="A14:E14"/>
    <mergeCell ref="G12:L12"/>
    <mergeCell ref="A12:D13"/>
    <mergeCell ref="E12:E13"/>
    <mergeCell ref="F12:F13"/>
    <mergeCell ref="E217:F217"/>
    <mergeCell ref="E219:F219"/>
    <mergeCell ref="E221:F221"/>
    <mergeCell ref="E223:F223"/>
    <mergeCell ref="A216:F216"/>
  </mergeCells>
  <printOptions horizontalCentered="1"/>
  <pageMargins left="0.19685039370078741" right="0.19685039370078741" top="0.19685039370078741" bottom="0.59055118110236227" header="0.31496062992125984" footer="0.31496062992125984"/>
  <pageSetup orientation="landscape" r:id="rId1"/>
  <headerFooter>
    <oddFooter>&amp;LFormulación de Presupuesto para proyectos del Fondo del Sistema &amp;R&amp;P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B2" sqref="B2:G2"/>
    </sheetView>
  </sheetViews>
  <sheetFormatPr baseColWidth="10" defaultRowHeight="15" x14ac:dyDescent="0.25"/>
  <cols>
    <col min="1" max="1" width="20.140625" bestFit="1" customWidth="1"/>
    <col min="2" max="7" width="23.85546875" customWidth="1"/>
  </cols>
  <sheetData>
    <row r="1" spans="1:9" ht="61.15" customHeight="1" x14ac:dyDescent="0.25">
      <c r="A1" s="106" t="s">
        <v>238</v>
      </c>
      <c r="B1" s="106"/>
      <c r="C1" s="106"/>
      <c r="D1" s="106"/>
      <c r="E1" s="106"/>
      <c r="F1" s="106"/>
      <c r="G1" s="106"/>
    </row>
    <row r="2" spans="1:9" ht="31.15" customHeight="1" x14ac:dyDescent="0.25">
      <c r="A2" s="47" t="s">
        <v>1</v>
      </c>
      <c r="B2" s="107">
        <f>+' PRESUPUESTO DETALLADO'!E3</f>
        <v>0</v>
      </c>
      <c r="C2" s="107"/>
      <c r="D2" s="107"/>
      <c r="E2" s="107"/>
      <c r="F2" s="107"/>
      <c r="G2" s="107"/>
      <c r="H2" s="42"/>
      <c r="I2" s="42"/>
    </row>
    <row r="3" spans="1:9" x14ac:dyDescent="0.25">
      <c r="A3" s="46"/>
      <c r="B3" s="43"/>
      <c r="C3" s="43"/>
      <c r="D3" s="43"/>
      <c r="E3" s="43"/>
      <c r="F3" s="43"/>
      <c r="G3" s="43"/>
      <c r="H3" s="43"/>
      <c r="I3" s="43"/>
    </row>
    <row r="4" spans="1:9" x14ac:dyDescent="0.25">
      <c r="A4" s="48" t="s">
        <v>239</v>
      </c>
      <c r="B4" s="48" t="s">
        <v>235</v>
      </c>
      <c r="C4" s="49" t="s">
        <v>3</v>
      </c>
      <c r="D4" s="49" t="s">
        <v>236</v>
      </c>
      <c r="E4" s="49" t="s">
        <v>237</v>
      </c>
      <c r="F4" s="49" t="s">
        <v>6</v>
      </c>
      <c r="G4" s="49" t="s">
        <v>18</v>
      </c>
      <c r="H4" s="43"/>
      <c r="I4" s="43"/>
    </row>
    <row r="5" spans="1:9" x14ac:dyDescent="0.25">
      <c r="A5" s="50" t="s">
        <v>11</v>
      </c>
      <c r="B5" s="53">
        <f>SUM(C5:G5)</f>
        <v>0</v>
      </c>
      <c r="C5" s="54">
        <f>+' PRESUPUESTO DETALLADO'!H14</f>
        <v>0</v>
      </c>
      <c r="D5" s="54">
        <f>+' PRESUPUESTO DETALLADO'!I14</f>
        <v>0</v>
      </c>
      <c r="E5" s="54">
        <f>+' PRESUPUESTO DETALLADO'!J14</f>
        <v>0</v>
      </c>
      <c r="F5" s="54">
        <f>+' PRESUPUESTO DETALLADO'!K14</f>
        <v>0</v>
      </c>
      <c r="G5" s="54">
        <f>+' PRESUPUESTO DETALLADO'!L14</f>
        <v>0</v>
      </c>
      <c r="H5" s="44"/>
      <c r="I5" s="43"/>
    </row>
    <row r="6" spans="1:9" x14ac:dyDescent="0.25">
      <c r="A6" s="51">
        <v>2017</v>
      </c>
      <c r="B6" s="53">
        <f t="shared" ref="B6" si="0">SUM(C6:G6)</f>
        <v>0</v>
      </c>
      <c r="C6" s="54">
        <f>+' PRESUPUESTO DETALLADO'!N14</f>
        <v>0</v>
      </c>
      <c r="D6" s="54">
        <f>+' PRESUPUESTO DETALLADO'!O14</f>
        <v>0</v>
      </c>
      <c r="E6" s="54">
        <f>+' PRESUPUESTO DETALLADO'!P14</f>
        <v>0</v>
      </c>
      <c r="F6" s="54">
        <f>+' PRESUPUESTO DETALLADO'!Q14</f>
        <v>0</v>
      </c>
      <c r="G6" s="54">
        <f>+' PRESUPUESTO DETALLADO'!R14</f>
        <v>0</v>
      </c>
      <c r="H6" s="45"/>
      <c r="I6" s="43"/>
    </row>
    <row r="7" spans="1:9" x14ac:dyDescent="0.25">
      <c r="A7" s="52" t="s">
        <v>235</v>
      </c>
      <c r="B7" s="53">
        <f>SUM(C7:G7)</f>
        <v>0</v>
      </c>
      <c r="C7" s="53">
        <f>SUM(C5:C6)</f>
        <v>0</v>
      </c>
      <c r="D7" s="53">
        <f>SUM(D5:D6)</f>
        <v>0</v>
      </c>
      <c r="E7" s="53">
        <f>SUM(E5:E6)</f>
        <v>0</v>
      </c>
      <c r="F7" s="53">
        <f>SUM(F5:F6)</f>
        <v>0</v>
      </c>
      <c r="G7" s="53">
        <f>SUM(G5:G6)</f>
        <v>0</v>
      </c>
    </row>
  </sheetData>
  <sheetProtection password="CD8E" sheet="1" objects="1" scenarios="1"/>
  <mergeCells count="2">
    <mergeCell ref="A1:G1"/>
    <mergeCell ref="B2:G2"/>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PRESUPUESTO DETALLADO</vt:lpstr>
      <vt:lpstr>Para uso de la ODI</vt:lpstr>
      <vt:lpstr>' PRESUPUESTO DETALLADO'!Títulos_a_imprimir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Rodríguez</dc:creator>
  <cp:lastModifiedBy>cetic</cp:lastModifiedBy>
  <cp:lastPrinted>2014-05-15T21:05:45Z</cp:lastPrinted>
  <dcterms:created xsi:type="dcterms:W3CDTF">2014-05-15T20:28:39Z</dcterms:created>
  <dcterms:modified xsi:type="dcterms:W3CDTF">2016-01-22T15:06:54Z</dcterms:modified>
</cp:coreProperties>
</file>